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大专中医学14人" sheetId="9" r:id="rId1"/>
    <sheet name="大专临床医学22人" sheetId="8" r:id="rId2"/>
    <sheet name="本科中医学4人" sheetId="7" r:id="rId3"/>
    <sheet name="本科临床医学21人" sheetId="6" r:id="rId4"/>
  </sheets>
  <definedNames>
    <definedName name="_xlnm._FilterDatabase" localSheetId="3" hidden="1">本科临床医学21人!#REF!</definedName>
    <definedName name="_xlnm.Print_Area" localSheetId="3">本科临床医学21人!$A$1:$M$23</definedName>
    <definedName name="_xlnm.Print_Titles" localSheetId="3">本科临床医学21人!$1:$2</definedName>
    <definedName name="_xlnm._FilterDatabase" localSheetId="2" hidden="1">本科中医学4人!#REF!</definedName>
    <definedName name="_xlnm.Print_Area" localSheetId="2">本科中医学4人!$A$1:$M$6</definedName>
    <definedName name="_xlnm.Print_Titles" localSheetId="2">本科中医学4人!$1:$2</definedName>
    <definedName name="_xlnm._FilterDatabase" localSheetId="1" hidden="1">大专临床医学22人!#REF!</definedName>
    <definedName name="_xlnm.Print_Area" localSheetId="1">大专临床医学22人!$A$1:$M$24</definedName>
    <definedName name="_xlnm.Print_Titles" localSheetId="1">大专临床医学22人!$1:$2</definedName>
    <definedName name="_xlnm._FilterDatabase" localSheetId="0" hidden="1">大专中医学14人!#REF!</definedName>
    <definedName name="_xlnm.Print_Area" localSheetId="0">大专中医学14人!$A$1:$M$16</definedName>
    <definedName name="_xlnm.Print_Titles" localSheetId="0">大专中医学14人!$1:$2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<sst xmlns="http://schemas.openxmlformats.org/spreadsheetml/2006/main" count="483" uniqueCount="168">
  <si>
    <t>2025届饶平县订单定向医学毕业生选岗情况表（大专中医学组）</t>
  </si>
  <si>
    <t>序号</t>
  </si>
  <si>
    <t>姓名</t>
  </si>
  <si>
    <t>性别</t>
  </si>
  <si>
    <t>出生日期</t>
  </si>
  <si>
    <t>学历</t>
  </si>
  <si>
    <t>院校名称</t>
  </si>
  <si>
    <t>专业名称</t>
  </si>
  <si>
    <t>面试成绩</t>
  </si>
  <si>
    <t>考察成绩</t>
  </si>
  <si>
    <t>综合成绩</t>
  </si>
  <si>
    <t>排名</t>
  </si>
  <si>
    <t>选择岗位</t>
  </si>
  <si>
    <t>备注</t>
  </si>
  <si>
    <t>庄蔚佳</t>
  </si>
  <si>
    <t>女</t>
  </si>
  <si>
    <t>2003-12-07</t>
  </si>
  <si>
    <t>专科</t>
  </si>
  <si>
    <t>广东江门中医药职业学院</t>
  </si>
  <si>
    <t>中医学</t>
  </si>
  <si>
    <t>饶平县联饶卫生院</t>
  </si>
  <si>
    <t>刘卓曼</t>
  </si>
  <si>
    <t>2004-08-01</t>
  </si>
  <si>
    <t>饶平县三饶卫生院</t>
  </si>
  <si>
    <t>苏宇钒</t>
  </si>
  <si>
    <t>男</t>
  </si>
  <si>
    <t>2003-04-03</t>
  </si>
  <si>
    <t>饶平县浮山中心卫生院</t>
  </si>
  <si>
    <t>詹凌丰</t>
  </si>
  <si>
    <t>2004-01-10</t>
  </si>
  <si>
    <t>刘舒洁</t>
  </si>
  <si>
    <t>2004-02-12</t>
  </si>
  <si>
    <t>饶平县新圩卫生院</t>
  </si>
  <si>
    <t>谢玉淇</t>
  </si>
  <si>
    <t>2004-02-28</t>
  </si>
  <si>
    <t>饶平县樟溪卫生院</t>
  </si>
  <si>
    <t>彭雪儿</t>
  </si>
  <si>
    <t>2004-03-15</t>
  </si>
  <si>
    <t>饶平县所城卫生院</t>
  </si>
  <si>
    <t>詹雪怡</t>
  </si>
  <si>
    <t>2005-03-26</t>
  </si>
  <si>
    <t>饶平县汤溪卫生院</t>
  </si>
  <si>
    <t>李茂毅</t>
  </si>
  <si>
    <t>2003-10-04</t>
  </si>
  <si>
    <t>饶平县柘林卫生院</t>
  </si>
  <si>
    <t>陈妍</t>
  </si>
  <si>
    <t>2004-01-16</t>
  </si>
  <si>
    <t>饶平县大埕卫生院</t>
  </si>
  <si>
    <t>郑琳苗</t>
  </si>
  <si>
    <t>2004-02-20</t>
  </si>
  <si>
    <t>饶平县新塘卫生院</t>
  </si>
  <si>
    <t>詹思婷</t>
  </si>
  <si>
    <t>2004-04-02</t>
  </si>
  <si>
    <t>饶平县浮滨卫生院</t>
  </si>
  <si>
    <t>周洁瑜</t>
  </si>
  <si>
    <t>2004-07-15</t>
  </si>
  <si>
    <t>饶平县东山卫生院</t>
  </si>
  <si>
    <t>沈灿龙</t>
  </si>
  <si>
    <t>2003-09-13</t>
  </si>
  <si>
    <t>饶平县建饶卫生院</t>
  </si>
  <si>
    <t>2025届饶平县订单定向医学毕业生选岗情况表（大专临床医学组）</t>
  </si>
  <si>
    <t>杨海珍</t>
  </si>
  <si>
    <t>2003-07-19</t>
  </si>
  <si>
    <t>广东茂名健康职业学院</t>
  </si>
  <si>
    <t>临床医学</t>
  </si>
  <si>
    <t>孙庆彬</t>
  </si>
  <si>
    <t>饶平县钱东中心卫生院</t>
  </si>
  <si>
    <t>陈瀚媚</t>
  </si>
  <si>
    <t>2003-11-23</t>
  </si>
  <si>
    <t>陆一冰</t>
  </si>
  <si>
    <t>2003-07-03</t>
  </si>
  <si>
    <t>饶平县高堂卫生院</t>
  </si>
  <si>
    <t>蔡钊铭</t>
  </si>
  <si>
    <t>2003-07-22</t>
  </si>
  <si>
    <t>饶平县黄冈卫生院</t>
  </si>
  <si>
    <t>周玉婷</t>
  </si>
  <si>
    <t>2003-07-18</t>
  </si>
  <si>
    <t>林燕琴</t>
  </si>
  <si>
    <t>2003-02-07</t>
  </si>
  <si>
    <t>饶平县汫洲卫生院</t>
  </si>
  <si>
    <t>陈舒畅</t>
  </si>
  <si>
    <t>2004-07-27</t>
  </si>
  <si>
    <t>王思炫</t>
  </si>
  <si>
    <t>2004-08-28</t>
  </si>
  <si>
    <t>饶平县海山卫生院</t>
  </si>
  <si>
    <t>吴帆</t>
  </si>
  <si>
    <t>2003-09-27</t>
  </si>
  <si>
    <t>谢晓虹</t>
  </si>
  <si>
    <t>2002-09-25</t>
  </si>
  <si>
    <t>刘锦荣</t>
  </si>
  <si>
    <t>2004-09-23</t>
  </si>
  <si>
    <t>文倩</t>
  </si>
  <si>
    <t>2004-07-14</t>
  </si>
  <si>
    <t>方桂婷</t>
  </si>
  <si>
    <t>2004-05-23</t>
  </si>
  <si>
    <t>饶平县上饶卫生院</t>
  </si>
  <si>
    <t>许跃楷</t>
  </si>
  <si>
    <t>2003-06-16</t>
  </si>
  <si>
    <t>陈煜桐</t>
  </si>
  <si>
    <t>2003-11-20</t>
  </si>
  <si>
    <t>饶平县饶洋卫生院</t>
  </si>
  <si>
    <t>陈桂灿</t>
  </si>
  <si>
    <t>2003-03-15</t>
  </si>
  <si>
    <t>郭子铭</t>
  </si>
  <si>
    <t>杨琦</t>
  </si>
  <si>
    <t>2003-09-20</t>
  </si>
  <si>
    <t>魏家燕</t>
  </si>
  <si>
    <t>2003-07-09</t>
  </si>
  <si>
    <t>林雅静</t>
  </si>
  <si>
    <t>2005-01-15</t>
  </si>
  <si>
    <t>李冰锐</t>
  </si>
  <si>
    <t>2005-01-01</t>
  </si>
  <si>
    <t>2025届饶平县订单定向医学毕业生选岗情况表（本科中医学组）</t>
  </si>
  <si>
    <t>林玲</t>
  </si>
  <si>
    <t>2000-11-01</t>
  </si>
  <si>
    <t>本科</t>
  </si>
  <si>
    <t>广州中医药大学</t>
  </si>
  <si>
    <t>饶平县新丰中心卫生院</t>
  </si>
  <si>
    <t>梅国飞</t>
  </si>
  <si>
    <t>2000-06-12</t>
  </si>
  <si>
    <t>林行</t>
  </si>
  <si>
    <t>2001-08-04</t>
  </si>
  <si>
    <t>陈婉柠</t>
  </si>
  <si>
    <t>2001-11-19</t>
  </si>
  <si>
    <t>2025届饶平县订单定向医学毕业生选岗情况表（本科临床医学组）</t>
  </si>
  <si>
    <t>李婉</t>
  </si>
  <si>
    <t>2002-06-01</t>
  </si>
  <si>
    <t>嘉应学院医学院</t>
  </si>
  <si>
    <t>沈彦芸</t>
  </si>
  <si>
    <t>2000-02-03</t>
  </si>
  <si>
    <t>黄沐涵</t>
  </si>
  <si>
    <t>2002-01-09</t>
  </si>
  <si>
    <t>詹永洲</t>
  </si>
  <si>
    <t>2001-09-09</t>
  </si>
  <si>
    <t>黄嘉仪</t>
  </si>
  <si>
    <t>2000-10-04</t>
  </si>
  <si>
    <t>韩俊</t>
  </si>
  <si>
    <t>2001-10-13</t>
  </si>
  <si>
    <t>刘飞达</t>
  </si>
  <si>
    <t>2003-04-15</t>
  </si>
  <si>
    <t>卢熳楠</t>
  </si>
  <si>
    <t>2002-10-28</t>
  </si>
  <si>
    <t>张坤和</t>
  </si>
  <si>
    <t>2000-08-12</t>
  </si>
  <si>
    <t>林培鑫</t>
  </si>
  <si>
    <t>2001-06-26</t>
  </si>
  <si>
    <t>潘锐轩</t>
  </si>
  <si>
    <t>2002-06-03</t>
  </si>
  <si>
    <t>蔡青薇</t>
  </si>
  <si>
    <t>2000-03-12</t>
  </si>
  <si>
    <t>张泽森</t>
  </si>
  <si>
    <t>2001-05-23</t>
  </si>
  <si>
    <t>温玉云</t>
  </si>
  <si>
    <t>2002-05-14</t>
  </si>
  <si>
    <t>庄佳浩</t>
  </si>
  <si>
    <t>2001-11-29</t>
  </si>
  <si>
    <t>黄若薇</t>
  </si>
  <si>
    <t>2002-07-17</t>
  </si>
  <si>
    <t>黄梦淇</t>
  </si>
  <si>
    <t>2001-08-26</t>
  </si>
  <si>
    <t>黄俊颖</t>
  </si>
  <si>
    <t>2002-04-12</t>
  </si>
  <si>
    <t>岑小敏</t>
  </si>
  <si>
    <t>1997-10-12</t>
  </si>
  <si>
    <t>陈凯怡</t>
  </si>
  <si>
    <t>2001-09-28</t>
  </si>
  <si>
    <t>肖伟豪</t>
  </si>
  <si>
    <t>2002-01-28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</si>
</sst>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view="pageBreakPreview" zoomScaleNormal="110" workbookViewId="0">
      <pane ySplit="2" topLeftCell="A6" activePane="bottomLeft" state="frozen"/>
      <selection/>
      <selection pane="bottomLeft" activeCell="B5" sqref="B5"/>
    </sheetView>
  </sheetViews>
  <sheetFormatPr defaultColWidth="9" defaultRowHeight="14.4"/>
  <cols>
    <col min="1" max="1" width="6.7037037037037" customWidth="1"/>
    <col min="2" max="2" width="9.31481481481481" customWidth="1"/>
    <col min="3" max="3" width="6.46296296296296" customWidth="1"/>
    <col min="4" max="4" width="13.5555555555556" customWidth="1"/>
    <col min="5" max="5" width="8.62962962962963" customWidth="1"/>
    <col min="6" max="6" width="25.8796296296296" customWidth="1"/>
    <col min="7" max="7" width="10.6851851851852" customWidth="1"/>
    <col min="8" max="10" width="12.1296296296296" customWidth="1"/>
    <col min="11" max="11" width="8.33333333333333" customWidth="1"/>
    <col min="12" max="12" width="27" customWidth="1"/>
    <col min="14" max="14" width="9" hidden="1" customWidth="1"/>
  </cols>
  <sheetData>
    <row r="1" ht="5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4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0" customHeight="1" spans="1:14">
      <c r="A3" s="3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4">
        <v>87.83</v>
      </c>
      <c r="I3" s="4">
        <f t="shared" ref="I3:I16" si="0">N3/5*100</f>
        <v>81</v>
      </c>
      <c r="J3" s="4">
        <f t="shared" ref="J3:J16" si="1">H3*50%+I3*50%</f>
        <v>84.415</v>
      </c>
      <c r="K3" s="3">
        <v>1</v>
      </c>
      <c r="L3" s="3" t="s">
        <v>20</v>
      </c>
      <c r="M3" s="3"/>
      <c r="N3">
        <v>4.05</v>
      </c>
    </row>
    <row r="4" ht="40" customHeight="1" spans="1:14">
      <c r="A4" s="3">
        <v>2</v>
      </c>
      <c r="B4" s="5" t="s">
        <v>21</v>
      </c>
      <c r="C4" s="5" t="s">
        <v>15</v>
      </c>
      <c r="D4" s="5" t="s">
        <v>22</v>
      </c>
      <c r="E4" s="5" t="s">
        <v>17</v>
      </c>
      <c r="F4" s="5" t="s">
        <v>18</v>
      </c>
      <c r="G4" s="5" t="s">
        <v>19</v>
      </c>
      <c r="H4" s="6">
        <v>78.5</v>
      </c>
      <c r="I4" s="4">
        <f t="shared" si="0"/>
        <v>80.8</v>
      </c>
      <c r="J4" s="4">
        <f t="shared" si="1"/>
        <v>79.65</v>
      </c>
      <c r="K4" s="3">
        <v>2</v>
      </c>
      <c r="L4" s="5" t="s">
        <v>23</v>
      </c>
      <c r="M4" s="5"/>
      <c r="N4">
        <v>4.04</v>
      </c>
    </row>
    <row r="5" ht="40" customHeight="1" spans="1:14">
      <c r="A5" s="3">
        <v>3</v>
      </c>
      <c r="B5" s="5" t="s">
        <v>24</v>
      </c>
      <c r="C5" s="5" t="s">
        <v>25</v>
      </c>
      <c r="D5" s="5" t="s">
        <v>26</v>
      </c>
      <c r="E5" s="5" t="s">
        <v>17</v>
      </c>
      <c r="F5" s="5" t="s">
        <v>18</v>
      </c>
      <c r="G5" s="5" t="s">
        <v>19</v>
      </c>
      <c r="H5" s="6">
        <v>86.83</v>
      </c>
      <c r="I5" s="4">
        <f t="shared" si="0"/>
        <v>70.8</v>
      </c>
      <c r="J5" s="4">
        <f t="shared" si="1"/>
        <v>78.815</v>
      </c>
      <c r="K5" s="3">
        <v>3</v>
      </c>
      <c r="L5" s="5" t="s">
        <v>27</v>
      </c>
      <c r="M5" s="5"/>
      <c r="N5">
        <v>3.54</v>
      </c>
    </row>
    <row r="6" ht="40" customHeight="1" spans="1:14">
      <c r="A6" s="3">
        <v>4</v>
      </c>
      <c r="B6" s="5" t="s">
        <v>28</v>
      </c>
      <c r="C6" s="5" t="s">
        <v>25</v>
      </c>
      <c r="D6" s="5" t="s">
        <v>29</v>
      </c>
      <c r="E6" s="5" t="s">
        <v>17</v>
      </c>
      <c r="F6" s="5" t="s">
        <v>18</v>
      </c>
      <c r="G6" s="5" t="s">
        <v>19</v>
      </c>
      <c r="H6" s="6">
        <v>82.17</v>
      </c>
      <c r="I6" s="4">
        <f t="shared" si="0"/>
        <v>74.6</v>
      </c>
      <c r="J6" s="4">
        <f t="shared" si="1"/>
        <v>78.385</v>
      </c>
      <c r="K6" s="3">
        <v>4</v>
      </c>
      <c r="L6" s="5" t="s">
        <v>23</v>
      </c>
      <c r="M6" s="5"/>
      <c r="N6">
        <v>3.73</v>
      </c>
    </row>
    <row r="7" ht="40" customHeight="1" spans="1:14">
      <c r="A7" s="3">
        <v>5</v>
      </c>
      <c r="B7" s="5" t="s">
        <v>30</v>
      </c>
      <c r="C7" s="5" t="s">
        <v>15</v>
      </c>
      <c r="D7" s="5" t="s">
        <v>31</v>
      </c>
      <c r="E7" s="5" t="s">
        <v>17</v>
      </c>
      <c r="F7" s="5" t="s">
        <v>18</v>
      </c>
      <c r="G7" s="5" t="s">
        <v>19</v>
      </c>
      <c r="H7" s="6">
        <v>75.5</v>
      </c>
      <c r="I7" s="4">
        <f t="shared" si="0"/>
        <v>77.4</v>
      </c>
      <c r="J7" s="4">
        <f t="shared" si="1"/>
        <v>76.45</v>
      </c>
      <c r="K7" s="3">
        <v>5</v>
      </c>
      <c r="L7" s="5" t="s">
        <v>32</v>
      </c>
      <c r="M7" s="5"/>
      <c r="N7">
        <v>3.87</v>
      </c>
    </row>
    <row r="8" ht="40" customHeight="1" spans="1:14">
      <c r="A8" s="3">
        <v>6</v>
      </c>
      <c r="B8" s="5" t="s">
        <v>33</v>
      </c>
      <c r="C8" s="5" t="s">
        <v>15</v>
      </c>
      <c r="D8" s="5" t="s">
        <v>34</v>
      </c>
      <c r="E8" s="5" t="s">
        <v>17</v>
      </c>
      <c r="F8" s="5" t="s">
        <v>18</v>
      </c>
      <c r="G8" s="5" t="s">
        <v>19</v>
      </c>
      <c r="H8" s="6">
        <v>78</v>
      </c>
      <c r="I8" s="4">
        <f t="shared" si="0"/>
        <v>74.4</v>
      </c>
      <c r="J8" s="4">
        <f t="shared" si="1"/>
        <v>76.2</v>
      </c>
      <c r="K8" s="3">
        <v>6</v>
      </c>
      <c r="L8" s="5" t="s">
        <v>35</v>
      </c>
      <c r="M8" s="5"/>
      <c r="N8">
        <v>3.72</v>
      </c>
    </row>
    <row r="9" ht="40" customHeight="1" spans="1:14">
      <c r="A9" s="3">
        <v>7</v>
      </c>
      <c r="B9" s="5" t="s">
        <v>36</v>
      </c>
      <c r="C9" s="5" t="s">
        <v>15</v>
      </c>
      <c r="D9" s="5" t="s">
        <v>37</v>
      </c>
      <c r="E9" s="5" t="s">
        <v>17</v>
      </c>
      <c r="F9" s="5" t="s">
        <v>18</v>
      </c>
      <c r="G9" s="5" t="s">
        <v>19</v>
      </c>
      <c r="H9" s="6">
        <v>72.83</v>
      </c>
      <c r="I9" s="4">
        <f t="shared" si="0"/>
        <v>79.2</v>
      </c>
      <c r="J9" s="4">
        <f t="shared" si="1"/>
        <v>76.015</v>
      </c>
      <c r="K9" s="3">
        <v>7</v>
      </c>
      <c r="L9" s="5" t="s">
        <v>38</v>
      </c>
      <c r="M9" s="5"/>
      <c r="N9">
        <v>3.96</v>
      </c>
    </row>
    <row r="10" ht="40" customHeight="1" spans="1:14">
      <c r="A10" s="3">
        <v>8</v>
      </c>
      <c r="B10" s="5" t="s">
        <v>39</v>
      </c>
      <c r="C10" s="5" t="s">
        <v>15</v>
      </c>
      <c r="D10" s="5" t="s">
        <v>40</v>
      </c>
      <c r="E10" s="5" t="s">
        <v>17</v>
      </c>
      <c r="F10" s="5" t="s">
        <v>18</v>
      </c>
      <c r="G10" s="5" t="s">
        <v>19</v>
      </c>
      <c r="H10" s="6">
        <v>80.17</v>
      </c>
      <c r="I10" s="4">
        <f t="shared" si="0"/>
        <v>70.6</v>
      </c>
      <c r="J10" s="4">
        <f t="shared" si="1"/>
        <v>75.385</v>
      </c>
      <c r="K10" s="3">
        <v>8</v>
      </c>
      <c r="L10" s="5" t="s">
        <v>41</v>
      </c>
      <c r="M10" s="5"/>
      <c r="N10">
        <v>3.53</v>
      </c>
    </row>
    <row r="11" ht="40" customHeight="1" spans="1:14">
      <c r="A11" s="3">
        <v>9</v>
      </c>
      <c r="B11" s="5" t="s">
        <v>42</v>
      </c>
      <c r="C11" s="5" t="s">
        <v>25</v>
      </c>
      <c r="D11" s="5" t="s">
        <v>43</v>
      </c>
      <c r="E11" s="5" t="s">
        <v>17</v>
      </c>
      <c r="F11" s="5" t="s">
        <v>18</v>
      </c>
      <c r="G11" s="5" t="s">
        <v>19</v>
      </c>
      <c r="H11" s="6">
        <v>83.5</v>
      </c>
      <c r="I11" s="4">
        <f t="shared" si="0"/>
        <v>66.6</v>
      </c>
      <c r="J11" s="4">
        <f t="shared" si="1"/>
        <v>75.05</v>
      </c>
      <c r="K11" s="3">
        <v>9</v>
      </c>
      <c r="L11" s="5" t="s">
        <v>44</v>
      </c>
      <c r="M11" s="5"/>
      <c r="N11">
        <v>3.33</v>
      </c>
    </row>
    <row r="12" ht="40" customHeight="1" spans="1:14">
      <c r="A12" s="3">
        <v>10</v>
      </c>
      <c r="B12" s="5" t="s">
        <v>45</v>
      </c>
      <c r="C12" s="5" t="s">
        <v>15</v>
      </c>
      <c r="D12" s="5" t="s">
        <v>46</v>
      </c>
      <c r="E12" s="5" t="s">
        <v>17</v>
      </c>
      <c r="F12" s="5" t="s">
        <v>18</v>
      </c>
      <c r="G12" s="5" t="s">
        <v>19</v>
      </c>
      <c r="H12" s="6">
        <v>81.33</v>
      </c>
      <c r="I12" s="4">
        <f t="shared" si="0"/>
        <v>67.8</v>
      </c>
      <c r="J12" s="4">
        <f t="shared" si="1"/>
        <v>74.565</v>
      </c>
      <c r="K12" s="3">
        <v>10</v>
      </c>
      <c r="L12" s="5" t="s">
        <v>47</v>
      </c>
      <c r="M12" s="5"/>
      <c r="N12">
        <v>3.39</v>
      </c>
    </row>
    <row r="13" ht="40" customHeight="1" spans="1:14">
      <c r="A13" s="3">
        <v>11</v>
      </c>
      <c r="B13" s="5" t="s">
        <v>48</v>
      </c>
      <c r="C13" s="5" t="s">
        <v>15</v>
      </c>
      <c r="D13" s="5" t="s">
        <v>49</v>
      </c>
      <c r="E13" s="5" t="s">
        <v>17</v>
      </c>
      <c r="F13" s="5" t="s">
        <v>18</v>
      </c>
      <c r="G13" s="5" t="s">
        <v>19</v>
      </c>
      <c r="H13" s="6">
        <v>76</v>
      </c>
      <c r="I13" s="4">
        <f t="shared" si="0"/>
        <v>72.6</v>
      </c>
      <c r="J13" s="4">
        <f t="shared" si="1"/>
        <v>74.3</v>
      </c>
      <c r="K13" s="3">
        <v>11</v>
      </c>
      <c r="L13" s="5" t="s">
        <v>50</v>
      </c>
      <c r="M13" s="5"/>
      <c r="N13">
        <v>3.63</v>
      </c>
    </row>
    <row r="14" ht="40" customHeight="1" spans="1:14">
      <c r="A14" s="3">
        <v>12</v>
      </c>
      <c r="B14" s="5" t="s">
        <v>51</v>
      </c>
      <c r="C14" s="5" t="s">
        <v>15</v>
      </c>
      <c r="D14" s="5" t="s">
        <v>52</v>
      </c>
      <c r="E14" s="5" t="s">
        <v>17</v>
      </c>
      <c r="F14" s="5" t="s">
        <v>18</v>
      </c>
      <c r="G14" s="5" t="s">
        <v>19</v>
      </c>
      <c r="H14" s="6">
        <v>75.67</v>
      </c>
      <c r="I14" s="4">
        <f t="shared" si="0"/>
        <v>72</v>
      </c>
      <c r="J14" s="4">
        <f t="shared" si="1"/>
        <v>73.835</v>
      </c>
      <c r="K14" s="3">
        <v>12</v>
      </c>
      <c r="L14" s="5" t="s">
        <v>53</v>
      </c>
      <c r="M14" s="5"/>
      <c r="N14">
        <v>3.6</v>
      </c>
    </row>
    <row r="15" ht="40" customHeight="1" spans="1:14">
      <c r="A15" s="3">
        <v>13</v>
      </c>
      <c r="B15" s="5" t="s">
        <v>54</v>
      </c>
      <c r="C15" s="5" t="s">
        <v>15</v>
      </c>
      <c r="D15" s="5" t="s">
        <v>55</v>
      </c>
      <c r="E15" s="5" t="s">
        <v>17</v>
      </c>
      <c r="F15" s="5" t="s">
        <v>18</v>
      </c>
      <c r="G15" s="5" t="s">
        <v>19</v>
      </c>
      <c r="H15" s="6">
        <v>71</v>
      </c>
      <c r="I15" s="4">
        <f t="shared" si="0"/>
        <v>76.2</v>
      </c>
      <c r="J15" s="4">
        <f t="shared" si="1"/>
        <v>73.6</v>
      </c>
      <c r="K15" s="3">
        <v>13</v>
      </c>
      <c r="L15" s="5" t="s">
        <v>56</v>
      </c>
      <c r="M15" s="5"/>
      <c r="N15">
        <v>3.81</v>
      </c>
    </row>
    <row r="16" ht="40" customHeight="1" spans="1:14">
      <c r="A16" s="3">
        <v>14</v>
      </c>
      <c r="B16" s="5" t="s">
        <v>57</v>
      </c>
      <c r="C16" s="5" t="s">
        <v>25</v>
      </c>
      <c r="D16" s="5" t="s">
        <v>58</v>
      </c>
      <c r="E16" s="5" t="s">
        <v>17</v>
      </c>
      <c r="F16" s="5" t="s">
        <v>18</v>
      </c>
      <c r="G16" s="5" t="s">
        <v>19</v>
      </c>
      <c r="H16" s="6">
        <v>75.5</v>
      </c>
      <c r="I16" s="4">
        <f t="shared" si="0"/>
        <v>68</v>
      </c>
      <c r="J16" s="4">
        <f t="shared" si="1"/>
        <v>71.75</v>
      </c>
      <c r="K16" s="3">
        <v>14</v>
      </c>
      <c r="L16" s="5" t="s">
        <v>59</v>
      </c>
      <c r="M16" s="5"/>
      <c r="N16">
        <v>3.4</v>
      </c>
    </row>
  </sheetData>
  <sortState ref="A3:O16">
    <sortCondition ref="J3" descending="1"/>
  </sortState>
  <mergeCells count="1">
    <mergeCell ref="A1:M1"/>
  </mergeCells>
  <printOptions horizontalCentered="1"/>
  <pageMargins left="0.751388888888889" right="0.751388888888889" top="0.590277777777778" bottom="0.393055555555556" header="0.5" footer="0.5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view="pageBreakPreview" zoomScaleNormal="110" workbookViewId="0">
      <pane ySplit="2" topLeftCell="A3" activePane="bottomLeft" state="frozen"/>
      <selection/>
      <selection pane="bottomLeft" activeCell="B23" sqref="B23"/>
    </sheetView>
  </sheetViews>
  <sheetFormatPr defaultColWidth="9" defaultRowHeight="14.4"/>
  <cols>
    <col min="1" max="1" width="6.7037037037037" customWidth="1"/>
    <col min="2" max="2" width="9.31481481481481" customWidth="1"/>
    <col min="3" max="3" width="6.46296296296296" customWidth="1"/>
    <col min="4" max="4" width="13.7777777777778" customWidth="1"/>
    <col min="5" max="5" width="8.62962962962963" customWidth="1"/>
    <col min="6" max="6" width="25.8796296296296" customWidth="1"/>
    <col min="7" max="7" width="10.6851851851852" customWidth="1"/>
    <col min="8" max="10" width="12.1296296296296" customWidth="1"/>
    <col min="11" max="11" width="8.33333333333333" customWidth="1"/>
    <col min="12" max="12" width="27" customWidth="1"/>
    <col min="14" max="14" width="9" hidden="1" customWidth="1"/>
  </cols>
  <sheetData>
    <row r="1" ht="54" customHeight="1" spans="1:13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4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0" customHeight="1" spans="1:14">
      <c r="A3" s="3">
        <v>1</v>
      </c>
      <c r="B3" s="3" t="s">
        <v>61</v>
      </c>
      <c r="C3" s="3" t="s">
        <v>15</v>
      </c>
      <c r="D3" s="3" t="s">
        <v>62</v>
      </c>
      <c r="E3" s="3" t="s">
        <v>17</v>
      </c>
      <c r="F3" s="3" t="s">
        <v>63</v>
      </c>
      <c r="G3" s="3" t="s">
        <v>64</v>
      </c>
      <c r="H3" s="4">
        <v>81.5</v>
      </c>
      <c r="I3" s="4">
        <f t="shared" ref="I3:I24" si="0">N3/5*100</f>
        <v>80.6</v>
      </c>
      <c r="J3" s="4">
        <f t="shared" ref="J3:J24" si="1">H3*50%+I3*50%</f>
        <v>81.05</v>
      </c>
      <c r="K3" s="3">
        <v>1</v>
      </c>
      <c r="L3" s="3" t="s">
        <v>23</v>
      </c>
      <c r="M3" s="3"/>
      <c r="N3">
        <v>4.03</v>
      </c>
    </row>
    <row r="4" ht="40" customHeight="1" spans="1:14">
      <c r="A4" s="3">
        <v>2</v>
      </c>
      <c r="B4" s="5" t="s">
        <v>65</v>
      </c>
      <c r="C4" s="5" t="s">
        <v>25</v>
      </c>
      <c r="D4" s="5" t="s">
        <v>43</v>
      </c>
      <c r="E4" s="5" t="s">
        <v>17</v>
      </c>
      <c r="F4" s="5" t="s">
        <v>63</v>
      </c>
      <c r="G4" s="5" t="s">
        <v>64</v>
      </c>
      <c r="H4" s="6">
        <v>70.17</v>
      </c>
      <c r="I4" s="4">
        <f t="shared" si="0"/>
        <v>83</v>
      </c>
      <c r="J4" s="4">
        <f t="shared" si="1"/>
        <v>76.585</v>
      </c>
      <c r="K4" s="3">
        <v>2</v>
      </c>
      <c r="L4" s="5" t="s">
        <v>66</v>
      </c>
      <c r="M4" s="5"/>
      <c r="N4">
        <v>4.15</v>
      </c>
    </row>
    <row r="5" ht="40" customHeight="1" spans="1:14">
      <c r="A5" s="3">
        <v>3</v>
      </c>
      <c r="B5" s="5" t="s">
        <v>67</v>
      </c>
      <c r="C5" s="5" t="s">
        <v>15</v>
      </c>
      <c r="D5" s="5" t="s">
        <v>68</v>
      </c>
      <c r="E5" s="5" t="s">
        <v>17</v>
      </c>
      <c r="F5" s="5" t="s">
        <v>63</v>
      </c>
      <c r="G5" s="5" t="s">
        <v>64</v>
      </c>
      <c r="H5" s="6">
        <v>83.5</v>
      </c>
      <c r="I5" s="4">
        <f t="shared" si="0"/>
        <v>69.6</v>
      </c>
      <c r="J5" s="4">
        <f t="shared" si="1"/>
        <v>76.55</v>
      </c>
      <c r="K5" s="3">
        <v>3</v>
      </c>
      <c r="L5" s="5" t="s">
        <v>66</v>
      </c>
      <c r="M5" s="5"/>
      <c r="N5">
        <v>3.48</v>
      </c>
    </row>
    <row r="6" ht="40" customHeight="1" spans="1:14">
      <c r="A6" s="3">
        <v>4</v>
      </c>
      <c r="B6" s="5" t="s">
        <v>69</v>
      </c>
      <c r="C6" s="5" t="s">
        <v>15</v>
      </c>
      <c r="D6" s="5" t="s">
        <v>70</v>
      </c>
      <c r="E6" s="5" t="s">
        <v>17</v>
      </c>
      <c r="F6" s="5" t="s">
        <v>63</v>
      </c>
      <c r="G6" s="5" t="s">
        <v>64</v>
      </c>
      <c r="H6" s="6">
        <v>78.17</v>
      </c>
      <c r="I6" s="4">
        <f t="shared" si="0"/>
        <v>74.8</v>
      </c>
      <c r="J6" s="4">
        <f t="shared" si="1"/>
        <v>76.485</v>
      </c>
      <c r="K6" s="3">
        <v>4</v>
      </c>
      <c r="L6" s="5" t="s">
        <v>71</v>
      </c>
      <c r="M6" s="5"/>
      <c r="N6">
        <v>3.74</v>
      </c>
    </row>
    <row r="7" ht="40" customHeight="1" spans="1:14">
      <c r="A7" s="3">
        <v>5</v>
      </c>
      <c r="B7" s="5" t="s">
        <v>72</v>
      </c>
      <c r="C7" s="5" t="s">
        <v>25</v>
      </c>
      <c r="D7" s="5" t="s">
        <v>73</v>
      </c>
      <c r="E7" s="5" t="s">
        <v>17</v>
      </c>
      <c r="F7" s="5" t="s">
        <v>63</v>
      </c>
      <c r="G7" s="5" t="s">
        <v>64</v>
      </c>
      <c r="H7" s="6">
        <v>84</v>
      </c>
      <c r="I7" s="4">
        <f t="shared" si="0"/>
        <v>68.2</v>
      </c>
      <c r="J7" s="4">
        <f t="shared" si="1"/>
        <v>76.1</v>
      </c>
      <c r="K7" s="3">
        <v>5</v>
      </c>
      <c r="L7" s="5" t="s">
        <v>74</v>
      </c>
      <c r="M7" s="5"/>
      <c r="N7">
        <v>3.41</v>
      </c>
    </row>
    <row r="8" ht="40" customHeight="1" spans="1:14">
      <c r="A8" s="3">
        <v>6</v>
      </c>
      <c r="B8" s="5" t="s">
        <v>75</v>
      </c>
      <c r="C8" s="5" t="s">
        <v>15</v>
      </c>
      <c r="D8" s="5" t="s">
        <v>76</v>
      </c>
      <c r="E8" s="5" t="s">
        <v>17</v>
      </c>
      <c r="F8" s="5" t="s">
        <v>63</v>
      </c>
      <c r="G8" s="5" t="s">
        <v>64</v>
      </c>
      <c r="H8" s="6">
        <v>81</v>
      </c>
      <c r="I8" s="4">
        <f t="shared" si="0"/>
        <v>70.2</v>
      </c>
      <c r="J8" s="4">
        <f t="shared" si="1"/>
        <v>75.6</v>
      </c>
      <c r="K8" s="3">
        <v>6</v>
      </c>
      <c r="L8" s="5" t="s">
        <v>74</v>
      </c>
      <c r="M8" s="5"/>
      <c r="N8">
        <v>3.51</v>
      </c>
    </row>
    <row r="9" ht="40" customHeight="1" spans="1:14">
      <c r="A9" s="3">
        <v>7</v>
      </c>
      <c r="B9" s="5" t="s">
        <v>77</v>
      </c>
      <c r="C9" s="5" t="s">
        <v>15</v>
      </c>
      <c r="D9" s="5" t="s">
        <v>78</v>
      </c>
      <c r="E9" s="5" t="s">
        <v>17</v>
      </c>
      <c r="F9" s="5" t="s">
        <v>63</v>
      </c>
      <c r="G9" s="5" t="s">
        <v>64</v>
      </c>
      <c r="H9" s="6">
        <v>76.5</v>
      </c>
      <c r="I9" s="4">
        <f t="shared" si="0"/>
        <v>73.4</v>
      </c>
      <c r="J9" s="4">
        <f t="shared" si="1"/>
        <v>74.95</v>
      </c>
      <c r="K9" s="3">
        <v>7</v>
      </c>
      <c r="L9" s="5" t="s">
        <v>79</v>
      </c>
      <c r="M9" s="5"/>
      <c r="N9">
        <v>3.67</v>
      </c>
    </row>
    <row r="10" ht="40" customHeight="1" spans="1:14">
      <c r="A10" s="3">
        <v>8</v>
      </c>
      <c r="B10" s="5" t="s">
        <v>80</v>
      </c>
      <c r="C10" s="5" t="s">
        <v>25</v>
      </c>
      <c r="D10" s="5" t="s">
        <v>81</v>
      </c>
      <c r="E10" s="5" t="s">
        <v>17</v>
      </c>
      <c r="F10" s="5" t="s">
        <v>63</v>
      </c>
      <c r="G10" s="5" t="s">
        <v>64</v>
      </c>
      <c r="H10" s="6">
        <v>75.83</v>
      </c>
      <c r="I10" s="4">
        <f t="shared" si="0"/>
        <v>72</v>
      </c>
      <c r="J10" s="4">
        <f t="shared" si="1"/>
        <v>73.915</v>
      </c>
      <c r="K10" s="3">
        <v>8</v>
      </c>
      <c r="L10" s="5" t="s">
        <v>38</v>
      </c>
      <c r="M10" s="5"/>
      <c r="N10">
        <v>3.6</v>
      </c>
    </row>
    <row r="11" ht="40" customHeight="1" spans="1:14">
      <c r="A11" s="3">
        <v>9</v>
      </c>
      <c r="B11" s="5" t="s">
        <v>82</v>
      </c>
      <c r="C11" s="5" t="s">
        <v>25</v>
      </c>
      <c r="D11" s="5" t="s">
        <v>83</v>
      </c>
      <c r="E11" s="5" t="s">
        <v>17</v>
      </c>
      <c r="F11" s="5" t="s">
        <v>63</v>
      </c>
      <c r="G11" s="5" t="s">
        <v>64</v>
      </c>
      <c r="H11" s="6">
        <v>80.5</v>
      </c>
      <c r="I11" s="4">
        <f t="shared" si="0"/>
        <v>66.8</v>
      </c>
      <c r="J11" s="4">
        <f t="shared" si="1"/>
        <v>73.65</v>
      </c>
      <c r="K11" s="3">
        <v>9</v>
      </c>
      <c r="L11" s="5" t="s">
        <v>84</v>
      </c>
      <c r="M11" s="5"/>
      <c r="N11">
        <v>3.34</v>
      </c>
    </row>
    <row r="12" ht="40" customHeight="1" spans="1:14">
      <c r="A12" s="3">
        <v>10</v>
      </c>
      <c r="B12" s="5" t="s">
        <v>85</v>
      </c>
      <c r="C12" s="5" t="s">
        <v>15</v>
      </c>
      <c r="D12" s="5" t="s">
        <v>86</v>
      </c>
      <c r="E12" s="5" t="s">
        <v>17</v>
      </c>
      <c r="F12" s="5" t="s">
        <v>63</v>
      </c>
      <c r="G12" s="5" t="s">
        <v>64</v>
      </c>
      <c r="H12" s="6">
        <v>69.5</v>
      </c>
      <c r="I12" s="4">
        <f t="shared" si="0"/>
        <v>76.4</v>
      </c>
      <c r="J12" s="4">
        <f t="shared" si="1"/>
        <v>72.95</v>
      </c>
      <c r="K12" s="3">
        <v>10</v>
      </c>
      <c r="L12" s="5" t="s">
        <v>20</v>
      </c>
      <c r="M12" s="5"/>
      <c r="N12">
        <v>3.82</v>
      </c>
    </row>
    <row r="13" ht="40" customHeight="1" spans="1:14">
      <c r="A13" s="3">
        <v>11</v>
      </c>
      <c r="B13" s="5" t="s">
        <v>87</v>
      </c>
      <c r="C13" s="5" t="s">
        <v>15</v>
      </c>
      <c r="D13" s="5" t="s">
        <v>88</v>
      </c>
      <c r="E13" s="5" t="s">
        <v>17</v>
      </c>
      <c r="F13" s="5" t="s">
        <v>63</v>
      </c>
      <c r="G13" s="5" t="s">
        <v>64</v>
      </c>
      <c r="H13" s="6">
        <v>78.17</v>
      </c>
      <c r="I13" s="4">
        <f t="shared" si="0"/>
        <v>66</v>
      </c>
      <c r="J13" s="4">
        <f t="shared" si="1"/>
        <v>72.085</v>
      </c>
      <c r="K13" s="3">
        <v>11</v>
      </c>
      <c r="L13" s="5" t="s">
        <v>84</v>
      </c>
      <c r="M13" s="5"/>
      <c r="N13">
        <v>3.3</v>
      </c>
    </row>
    <row r="14" ht="40" customHeight="1" spans="1:14">
      <c r="A14" s="3">
        <v>12</v>
      </c>
      <c r="B14" s="5" t="s">
        <v>89</v>
      </c>
      <c r="C14" s="5" t="s">
        <v>15</v>
      </c>
      <c r="D14" s="5" t="s">
        <v>90</v>
      </c>
      <c r="E14" s="5" t="s">
        <v>17</v>
      </c>
      <c r="F14" s="5" t="s">
        <v>63</v>
      </c>
      <c r="G14" s="5" t="s">
        <v>64</v>
      </c>
      <c r="H14" s="6">
        <v>68</v>
      </c>
      <c r="I14" s="4">
        <f t="shared" si="0"/>
        <v>75.6</v>
      </c>
      <c r="J14" s="4">
        <f t="shared" si="1"/>
        <v>71.8</v>
      </c>
      <c r="K14" s="3">
        <v>12</v>
      </c>
      <c r="L14" s="5" t="s">
        <v>38</v>
      </c>
      <c r="M14" s="5"/>
      <c r="N14">
        <v>3.78</v>
      </c>
    </row>
    <row r="15" ht="40" customHeight="1" spans="1:14">
      <c r="A15" s="3">
        <v>13</v>
      </c>
      <c r="B15" s="5" t="s">
        <v>91</v>
      </c>
      <c r="C15" s="5" t="s">
        <v>15</v>
      </c>
      <c r="D15" s="5" t="s">
        <v>92</v>
      </c>
      <c r="E15" s="5" t="s">
        <v>17</v>
      </c>
      <c r="F15" s="5" t="s">
        <v>63</v>
      </c>
      <c r="G15" s="5" t="s">
        <v>64</v>
      </c>
      <c r="H15" s="6">
        <v>73.5</v>
      </c>
      <c r="I15" s="4">
        <f t="shared" si="0"/>
        <v>69.2</v>
      </c>
      <c r="J15" s="4">
        <f t="shared" si="1"/>
        <v>71.35</v>
      </c>
      <c r="K15" s="3">
        <v>13</v>
      </c>
      <c r="L15" s="5" t="s">
        <v>35</v>
      </c>
      <c r="M15" s="5"/>
      <c r="N15">
        <v>3.46</v>
      </c>
    </row>
    <row r="16" ht="40" customHeight="1" spans="1:14">
      <c r="A16" s="3">
        <v>14</v>
      </c>
      <c r="B16" s="5" t="s">
        <v>93</v>
      </c>
      <c r="C16" s="5" t="s">
        <v>15</v>
      </c>
      <c r="D16" s="5" t="s">
        <v>94</v>
      </c>
      <c r="E16" s="5" t="s">
        <v>17</v>
      </c>
      <c r="F16" s="5" t="s">
        <v>63</v>
      </c>
      <c r="G16" s="5" t="s">
        <v>64</v>
      </c>
      <c r="H16" s="6">
        <v>70</v>
      </c>
      <c r="I16" s="4">
        <f t="shared" si="0"/>
        <v>71.4</v>
      </c>
      <c r="J16" s="4">
        <f t="shared" si="1"/>
        <v>70.7</v>
      </c>
      <c r="K16" s="3">
        <v>14</v>
      </c>
      <c r="L16" s="5" t="s">
        <v>95</v>
      </c>
      <c r="M16" s="5"/>
      <c r="N16">
        <v>3.57</v>
      </c>
    </row>
    <row r="17" ht="40" customHeight="1" spans="1:14">
      <c r="A17" s="3">
        <v>15</v>
      </c>
      <c r="B17" s="5" t="s">
        <v>96</v>
      </c>
      <c r="C17" s="5" t="s">
        <v>25</v>
      </c>
      <c r="D17" s="5" t="s">
        <v>97</v>
      </c>
      <c r="E17" s="5" t="s">
        <v>17</v>
      </c>
      <c r="F17" s="5" t="s">
        <v>63</v>
      </c>
      <c r="G17" s="5" t="s">
        <v>64</v>
      </c>
      <c r="H17" s="6">
        <v>74.17</v>
      </c>
      <c r="I17" s="4">
        <f t="shared" si="0"/>
        <v>65.4</v>
      </c>
      <c r="J17" s="4">
        <f t="shared" si="1"/>
        <v>69.785</v>
      </c>
      <c r="K17" s="3">
        <v>15</v>
      </c>
      <c r="L17" s="5" t="s">
        <v>44</v>
      </c>
      <c r="M17" s="5"/>
      <c r="N17">
        <v>3.27</v>
      </c>
    </row>
    <row r="18" ht="40" customHeight="1" spans="1:14">
      <c r="A18" s="3">
        <v>16</v>
      </c>
      <c r="B18" s="5" t="s">
        <v>98</v>
      </c>
      <c r="C18" s="5" t="s">
        <v>25</v>
      </c>
      <c r="D18" s="5" t="s">
        <v>99</v>
      </c>
      <c r="E18" s="5" t="s">
        <v>17</v>
      </c>
      <c r="F18" s="5" t="s">
        <v>63</v>
      </c>
      <c r="G18" s="5" t="s">
        <v>64</v>
      </c>
      <c r="H18" s="6">
        <v>68.67</v>
      </c>
      <c r="I18" s="4">
        <f t="shared" si="0"/>
        <v>68</v>
      </c>
      <c r="J18" s="4">
        <f t="shared" si="1"/>
        <v>68.335</v>
      </c>
      <c r="K18" s="3">
        <v>16</v>
      </c>
      <c r="L18" s="5" t="s">
        <v>100</v>
      </c>
      <c r="M18" s="5"/>
      <c r="N18">
        <v>3.4</v>
      </c>
    </row>
    <row r="19" ht="40" customHeight="1" spans="1:14">
      <c r="A19" s="3">
        <v>17</v>
      </c>
      <c r="B19" s="5" t="s">
        <v>101</v>
      </c>
      <c r="C19" s="5" t="s">
        <v>25</v>
      </c>
      <c r="D19" s="5" t="s">
        <v>102</v>
      </c>
      <c r="E19" s="5" t="s">
        <v>17</v>
      </c>
      <c r="F19" s="5" t="s">
        <v>63</v>
      </c>
      <c r="G19" s="5" t="s">
        <v>64</v>
      </c>
      <c r="H19" s="6">
        <v>73.33</v>
      </c>
      <c r="I19" s="4">
        <f t="shared" si="0"/>
        <v>59</v>
      </c>
      <c r="J19" s="4">
        <f t="shared" si="1"/>
        <v>66.165</v>
      </c>
      <c r="K19" s="3">
        <v>17</v>
      </c>
      <c r="L19" s="5" t="s">
        <v>47</v>
      </c>
      <c r="M19" s="5"/>
      <c r="N19">
        <v>2.95</v>
      </c>
    </row>
    <row r="20" ht="40" customHeight="1" spans="1:14">
      <c r="A20" s="3">
        <v>18</v>
      </c>
      <c r="B20" s="5" t="s">
        <v>103</v>
      </c>
      <c r="C20" s="5" t="s">
        <v>25</v>
      </c>
      <c r="D20" s="5" t="s">
        <v>31</v>
      </c>
      <c r="E20" s="5" t="s">
        <v>17</v>
      </c>
      <c r="F20" s="5" t="s">
        <v>63</v>
      </c>
      <c r="G20" s="5" t="s">
        <v>64</v>
      </c>
      <c r="H20" s="6">
        <v>79.5</v>
      </c>
      <c r="I20" s="4">
        <f t="shared" si="0"/>
        <v>50.4</v>
      </c>
      <c r="J20" s="4">
        <f t="shared" si="1"/>
        <v>64.95</v>
      </c>
      <c r="K20" s="3">
        <v>18</v>
      </c>
      <c r="L20" s="5" t="s">
        <v>53</v>
      </c>
      <c r="M20" s="5"/>
      <c r="N20">
        <v>2.52</v>
      </c>
    </row>
    <row r="21" ht="40" customHeight="1" spans="1:14">
      <c r="A21" s="3">
        <v>19</v>
      </c>
      <c r="B21" s="5" t="s">
        <v>104</v>
      </c>
      <c r="C21" s="5" t="s">
        <v>25</v>
      </c>
      <c r="D21" s="5" t="s">
        <v>105</v>
      </c>
      <c r="E21" s="5" t="s">
        <v>17</v>
      </c>
      <c r="F21" s="5" t="s">
        <v>63</v>
      </c>
      <c r="G21" s="5" t="s">
        <v>64</v>
      </c>
      <c r="H21" s="6">
        <v>76.17</v>
      </c>
      <c r="I21" s="4">
        <f t="shared" si="0"/>
        <v>51.8</v>
      </c>
      <c r="J21" s="4">
        <f t="shared" si="1"/>
        <v>63.985</v>
      </c>
      <c r="K21" s="3">
        <v>19</v>
      </c>
      <c r="L21" s="5" t="s">
        <v>53</v>
      </c>
      <c r="M21" s="5"/>
      <c r="N21">
        <v>2.59</v>
      </c>
    </row>
    <row r="22" ht="40" customHeight="1" spans="1:14">
      <c r="A22" s="3">
        <v>20</v>
      </c>
      <c r="B22" s="5" t="s">
        <v>106</v>
      </c>
      <c r="C22" s="5" t="s">
        <v>15</v>
      </c>
      <c r="D22" s="5" t="s">
        <v>107</v>
      </c>
      <c r="E22" s="5" t="s">
        <v>17</v>
      </c>
      <c r="F22" s="5" t="s">
        <v>63</v>
      </c>
      <c r="G22" s="5" t="s">
        <v>64</v>
      </c>
      <c r="H22" s="6">
        <v>69</v>
      </c>
      <c r="I22" s="4">
        <f t="shared" si="0"/>
        <v>56.4</v>
      </c>
      <c r="J22" s="4">
        <f t="shared" si="1"/>
        <v>62.7</v>
      </c>
      <c r="K22" s="3">
        <v>20</v>
      </c>
      <c r="L22" s="5" t="s">
        <v>56</v>
      </c>
      <c r="M22" s="5"/>
      <c r="N22">
        <v>2.82</v>
      </c>
    </row>
    <row r="23" ht="40" customHeight="1" spans="1:14">
      <c r="A23" s="3">
        <v>21</v>
      </c>
      <c r="B23" s="5" t="s">
        <v>108</v>
      </c>
      <c r="C23" s="5" t="s">
        <v>15</v>
      </c>
      <c r="D23" s="5" t="s">
        <v>109</v>
      </c>
      <c r="E23" s="5" t="s">
        <v>17</v>
      </c>
      <c r="F23" s="5" t="s">
        <v>63</v>
      </c>
      <c r="G23" s="5" t="s">
        <v>64</v>
      </c>
      <c r="H23" s="6">
        <v>64.17</v>
      </c>
      <c r="I23" s="4">
        <f t="shared" si="0"/>
        <v>59.4</v>
      </c>
      <c r="J23" s="4">
        <f t="shared" si="1"/>
        <v>61.785</v>
      </c>
      <c r="K23" s="3">
        <v>21</v>
      </c>
      <c r="L23" s="5" t="s">
        <v>50</v>
      </c>
      <c r="M23" s="5"/>
      <c r="N23">
        <v>2.97</v>
      </c>
    </row>
    <row r="24" ht="40" customHeight="1" spans="1:14">
      <c r="A24" s="3">
        <v>22</v>
      </c>
      <c r="B24" s="5" t="s">
        <v>110</v>
      </c>
      <c r="C24" s="5" t="s">
        <v>25</v>
      </c>
      <c r="D24" s="5" t="s">
        <v>111</v>
      </c>
      <c r="E24" s="5" t="s">
        <v>17</v>
      </c>
      <c r="F24" s="5" t="s">
        <v>63</v>
      </c>
      <c r="G24" s="5" t="s">
        <v>64</v>
      </c>
      <c r="H24" s="6">
        <v>62.67</v>
      </c>
      <c r="I24" s="4">
        <f t="shared" si="0"/>
        <v>58.4</v>
      </c>
      <c r="J24" s="4">
        <f t="shared" si="1"/>
        <v>60.535</v>
      </c>
      <c r="K24" s="3">
        <v>22</v>
      </c>
      <c r="L24" s="5" t="s">
        <v>41</v>
      </c>
      <c r="M24" s="5"/>
      <c r="N24">
        <v>2.92</v>
      </c>
    </row>
  </sheetData>
  <sortState ref="A3:O24">
    <sortCondition ref="J3" descending="1"/>
  </sortState>
  <mergeCells count="1">
    <mergeCell ref="A1:M1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view="pageBreakPreview" zoomScaleNormal="110" workbookViewId="0">
      <pane ySplit="2" topLeftCell="A3" activePane="bottomLeft" state="frozen"/>
      <selection/>
      <selection pane="bottomLeft" activeCell="L6" sqref="L6"/>
    </sheetView>
  </sheetViews>
  <sheetFormatPr defaultColWidth="9" defaultRowHeight="14.4" outlineLevelRow="5"/>
  <cols>
    <col min="1" max="1" width="6.7037037037037" customWidth="1"/>
    <col min="2" max="2" width="9.31481481481481" customWidth="1"/>
    <col min="3" max="3" width="6.46296296296296" customWidth="1"/>
    <col min="4" max="4" width="11.7037037037037" customWidth="1"/>
    <col min="5" max="5" width="8.62962962962963" customWidth="1"/>
    <col min="6" max="6" width="25.8796296296296" customWidth="1"/>
    <col min="7" max="7" width="10.6851851851852" customWidth="1"/>
    <col min="8" max="10" width="12.1296296296296" customWidth="1"/>
    <col min="11" max="11" width="8.33333333333333" customWidth="1"/>
    <col min="12" max="12" width="27" customWidth="1"/>
    <col min="14" max="14" width="9" hidden="1" customWidth="1"/>
  </cols>
  <sheetData>
    <row r="1" ht="54" customHeight="1" spans="1:13">
      <c r="A1" s="1" t="s">
        <v>112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4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0" customHeight="1" spans="1:14">
      <c r="A3" s="3">
        <v>1</v>
      </c>
      <c r="B3" s="3" t="s">
        <v>113</v>
      </c>
      <c r="C3" s="3" t="s">
        <v>15</v>
      </c>
      <c r="D3" s="3" t="s">
        <v>114</v>
      </c>
      <c r="E3" s="3" t="s">
        <v>115</v>
      </c>
      <c r="F3" s="3" t="s">
        <v>116</v>
      </c>
      <c r="G3" s="3" t="s">
        <v>19</v>
      </c>
      <c r="H3" s="4">
        <v>74.83</v>
      </c>
      <c r="I3" s="4">
        <f>N3/5*100</f>
        <v>73.8</v>
      </c>
      <c r="J3" s="4">
        <f>H3*50%+I3*50%</f>
        <v>74.315</v>
      </c>
      <c r="K3" s="3">
        <v>1</v>
      </c>
      <c r="L3" s="3" t="s">
        <v>117</v>
      </c>
      <c r="M3" s="3"/>
      <c r="N3">
        <v>3.69</v>
      </c>
    </row>
    <row r="4" ht="40" customHeight="1" spans="1:14">
      <c r="A4" s="3">
        <v>2</v>
      </c>
      <c r="B4" s="5" t="s">
        <v>118</v>
      </c>
      <c r="C4" s="5" t="s">
        <v>25</v>
      </c>
      <c r="D4" s="5" t="s">
        <v>119</v>
      </c>
      <c r="E4" s="5" t="s">
        <v>115</v>
      </c>
      <c r="F4" s="5" t="s">
        <v>116</v>
      </c>
      <c r="G4" s="5" t="s">
        <v>19</v>
      </c>
      <c r="H4" s="6">
        <v>80.5</v>
      </c>
      <c r="I4" s="4">
        <f>N4/5*100</f>
        <v>67.6</v>
      </c>
      <c r="J4" s="4">
        <f>H4*50%+I4*50%</f>
        <v>74.05</v>
      </c>
      <c r="K4" s="3">
        <v>2</v>
      </c>
      <c r="L4" s="5" t="s">
        <v>27</v>
      </c>
      <c r="M4" s="5"/>
      <c r="N4">
        <v>3.38</v>
      </c>
    </row>
    <row r="5" ht="40" customHeight="1" spans="1:14">
      <c r="A5" s="3">
        <v>3</v>
      </c>
      <c r="B5" s="5" t="s">
        <v>120</v>
      </c>
      <c r="C5" s="5" t="s">
        <v>25</v>
      </c>
      <c r="D5" s="5" t="s">
        <v>121</v>
      </c>
      <c r="E5" s="5" t="s">
        <v>115</v>
      </c>
      <c r="F5" s="5" t="s">
        <v>116</v>
      </c>
      <c r="G5" s="5" t="s">
        <v>19</v>
      </c>
      <c r="H5" s="6">
        <v>80.5</v>
      </c>
      <c r="I5" s="4">
        <f>N5/5*100</f>
        <v>54.8</v>
      </c>
      <c r="J5" s="4">
        <f>H5*50%+I5*50%</f>
        <v>67.65</v>
      </c>
      <c r="K5" s="3">
        <v>3</v>
      </c>
      <c r="L5" s="5" t="s">
        <v>32</v>
      </c>
      <c r="M5" s="5"/>
      <c r="N5">
        <v>2.74</v>
      </c>
    </row>
    <row r="6" ht="40" customHeight="1" spans="1:14">
      <c r="A6" s="3">
        <v>4</v>
      </c>
      <c r="B6" s="5" t="s">
        <v>122</v>
      </c>
      <c r="C6" s="5" t="s">
        <v>15</v>
      </c>
      <c r="D6" s="5" t="s">
        <v>123</v>
      </c>
      <c r="E6" s="5" t="s">
        <v>115</v>
      </c>
      <c r="F6" s="5" t="s">
        <v>116</v>
      </c>
      <c r="G6" s="5" t="s">
        <v>19</v>
      </c>
      <c r="H6" s="6">
        <v>68</v>
      </c>
      <c r="I6" s="4">
        <f>N6/5*100</f>
        <v>58</v>
      </c>
      <c r="J6" s="4">
        <f>H6*50%+I6*50%</f>
        <v>63</v>
      </c>
      <c r="K6" s="3">
        <v>4</v>
      </c>
      <c r="L6" s="5" t="s">
        <v>23</v>
      </c>
      <c r="M6" s="5"/>
      <c r="N6">
        <v>2.9</v>
      </c>
    </row>
  </sheetData>
  <sortState ref="A3:O6">
    <sortCondition ref="J3" descending="1"/>
  </sortState>
  <mergeCells count="1">
    <mergeCell ref="A1:M1"/>
  </mergeCells>
  <printOptions horizontalCentered="1"/>
  <pageMargins left="0.751388888888889" right="0.751388888888889" top="1" bottom="1" header="0.5" footer="0.5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view="pageBreakPreview" zoomScaleNormal="110" workbookViewId="0">
      <pane ySplit="2" topLeftCell="A20" activePane="bottomLeft" state="frozen"/>
      <selection/>
      <selection pane="bottomLeft" activeCell="L23" sqref="L23"/>
    </sheetView>
  </sheetViews>
  <sheetFormatPr defaultColWidth="9" defaultRowHeight="14.4"/>
  <cols>
    <col min="1" max="1" width="6.7037037037037" customWidth="1"/>
    <col min="2" max="2" width="9.31481481481481" customWidth="1"/>
    <col min="3" max="3" width="6.46296296296296" customWidth="1"/>
    <col min="4" max="4" width="11.7037037037037" customWidth="1"/>
    <col min="5" max="5" width="8.62962962962963" customWidth="1"/>
    <col min="6" max="6" width="25.8796296296296" customWidth="1"/>
    <col min="7" max="7" width="10.6851851851852" customWidth="1"/>
    <col min="8" max="10" width="12.1296296296296" customWidth="1"/>
    <col min="11" max="11" width="8.33333333333333" customWidth="1"/>
    <col min="12" max="12" width="27" customWidth="1"/>
    <col min="14" max="14" width="9" hidden="1" customWidth="1"/>
  </cols>
  <sheetData>
    <row r="1" ht="54" customHeight="1" spans="1:13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4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40" customHeight="1" spans="1:14">
      <c r="A3" s="3">
        <v>1</v>
      </c>
      <c r="B3" s="3" t="s">
        <v>125</v>
      </c>
      <c r="C3" s="3" t="s">
        <v>15</v>
      </c>
      <c r="D3" s="3" t="s">
        <v>126</v>
      </c>
      <c r="E3" s="3" t="s">
        <v>115</v>
      </c>
      <c r="F3" s="3" t="s">
        <v>127</v>
      </c>
      <c r="G3" s="3" t="s">
        <v>64</v>
      </c>
      <c r="H3" s="4">
        <v>81.33</v>
      </c>
      <c r="I3" s="4">
        <f t="shared" ref="I3:I23" si="0">N3/5*100</f>
        <v>66.6</v>
      </c>
      <c r="J3" s="4">
        <f t="shared" ref="J3:J23" si="1">H3*50%+I3*50%</f>
        <v>73.965</v>
      </c>
      <c r="K3" s="3">
        <v>1</v>
      </c>
      <c r="L3" s="3" t="s">
        <v>66</v>
      </c>
      <c r="M3" s="3"/>
      <c r="N3">
        <v>3.33</v>
      </c>
    </row>
    <row r="4" ht="40" customHeight="1" spans="1:14">
      <c r="A4" s="3">
        <v>2</v>
      </c>
      <c r="B4" s="5" t="s">
        <v>128</v>
      </c>
      <c r="C4" s="5" t="s">
        <v>15</v>
      </c>
      <c r="D4" s="5" t="s">
        <v>129</v>
      </c>
      <c r="E4" s="5" t="s">
        <v>115</v>
      </c>
      <c r="F4" s="5" t="s">
        <v>127</v>
      </c>
      <c r="G4" s="5" t="s">
        <v>64</v>
      </c>
      <c r="H4" s="6">
        <v>79</v>
      </c>
      <c r="I4" s="4">
        <f t="shared" si="0"/>
        <v>67.8</v>
      </c>
      <c r="J4" s="4">
        <f t="shared" si="1"/>
        <v>73.4</v>
      </c>
      <c r="K4" s="3">
        <v>2</v>
      </c>
      <c r="L4" s="5" t="s">
        <v>74</v>
      </c>
      <c r="M4" s="5"/>
      <c r="N4">
        <v>3.39</v>
      </c>
    </row>
    <row r="5" ht="40" customHeight="1" spans="1:14">
      <c r="A5" s="3">
        <v>3</v>
      </c>
      <c r="B5" s="5" t="s">
        <v>130</v>
      </c>
      <c r="C5" s="5" t="s">
        <v>15</v>
      </c>
      <c r="D5" s="5" t="s">
        <v>131</v>
      </c>
      <c r="E5" s="5" t="s">
        <v>115</v>
      </c>
      <c r="F5" s="5" t="s">
        <v>127</v>
      </c>
      <c r="G5" s="5" t="s">
        <v>64</v>
      </c>
      <c r="H5" s="6">
        <v>79.67</v>
      </c>
      <c r="I5" s="4">
        <f t="shared" si="0"/>
        <v>66.8</v>
      </c>
      <c r="J5" s="4">
        <f t="shared" si="1"/>
        <v>73.235</v>
      </c>
      <c r="K5" s="3">
        <v>3</v>
      </c>
      <c r="L5" s="5" t="s">
        <v>74</v>
      </c>
      <c r="M5" s="5"/>
      <c r="N5">
        <v>3.34</v>
      </c>
    </row>
    <row r="6" ht="40" customHeight="1" spans="1:14">
      <c r="A6" s="3">
        <v>4</v>
      </c>
      <c r="B6" s="5" t="s">
        <v>132</v>
      </c>
      <c r="C6" s="5" t="s">
        <v>25</v>
      </c>
      <c r="D6" s="5" t="s">
        <v>133</v>
      </c>
      <c r="E6" s="5" t="s">
        <v>115</v>
      </c>
      <c r="F6" s="5" t="s">
        <v>127</v>
      </c>
      <c r="G6" s="5" t="s">
        <v>64</v>
      </c>
      <c r="H6" s="6">
        <v>76.83</v>
      </c>
      <c r="I6" s="4">
        <f t="shared" si="0"/>
        <v>68.6</v>
      </c>
      <c r="J6" s="4">
        <f t="shared" si="1"/>
        <v>72.715</v>
      </c>
      <c r="K6" s="3">
        <v>4</v>
      </c>
      <c r="L6" s="5" t="s">
        <v>117</v>
      </c>
      <c r="M6" s="5"/>
      <c r="N6">
        <v>3.43</v>
      </c>
    </row>
    <row r="7" ht="40" customHeight="1" spans="1:14">
      <c r="A7" s="3">
        <v>5</v>
      </c>
      <c r="B7" s="5" t="s">
        <v>134</v>
      </c>
      <c r="C7" s="5" t="s">
        <v>15</v>
      </c>
      <c r="D7" s="5" t="s">
        <v>135</v>
      </c>
      <c r="E7" s="5" t="s">
        <v>115</v>
      </c>
      <c r="F7" s="5" t="s">
        <v>127</v>
      </c>
      <c r="G7" s="5" t="s">
        <v>64</v>
      </c>
      <c r="H7" s="6">
        <v>87.33</v>
      </c>
      <c r="I7" s="4">
        <f t="shared" si="0"/>
        <v>56.6</v>
      </c>
      <c r="J7" s="4">
        <f t="shared" si="1"/>
        <v>71.965</v>
      </c>
      <c r="K7" s="3">
        <v>5</v>
      </c>
      <c r="L7" s="5" t="s">
        <v>66</v>
      </c>
      <c r="M7" s="5"/>
      <c r="N7">
        <v>2.83</v>
      </c>
    </row>
    <row r="8" ht="40" customHeight="1" spans="1:14">
      <c r="A8" s="3">
        <v>6</v>
      </c>
      <c r="B8" s="5" t="s">
        <v>136</v>
      </c>
      <c r="C8" s="5" t="s">
        <v>25</v>
      </c>
      <c r="D8" s="5" t="s">
        <v>137</v>
      </c>
      <c r="E8" s="5" t="s">
        <v>115</v>
      </c>
      <c r="F8" s="5" t="s">
        <v>127</v>
      </c>
      <c r="G8" s="5" t="s">
        <v>64</v>
      </c>
      <c r="H8" s="6">
        <v>75.5</v>
      </c>
      <c r="I8" s="4">
        <f t="shared" si="0"/>
        <v>67.2</v>
      </c>
      <c r="J8" s="4">
        <f t="shared" si="1"/>
        <v>71.35</v>
      </c>
      <c r="K8" s="3">
        <v>6</v>
      </c>
      <c r="L8" s="5" t="s">
        <v>74</v>
      </c>
      <c r="M8" s="5"/>
      <c r="N8">
        <v>3.36</v>
      </c>
    </row>
    <row r="9" ht="40" customHeight="1" spans="1:14">
      <c r="A9" s="3">
        <v>7</v>
      </c>
      <c r="B9" s="5" t="s">
        <v>138</v>
      </c>
      <c r="C9" s="5" t="s">
        <v>25</v>
      </c>
      <c r="D9" s="5" t="s">
        <v>139</v>
      </c>
      <c r="E9" s="5" t="s">
        <v>115</v>
      </c>
      <c r="F9" s="5" t="s">
        <v>127</v>
      </c>
      <c r="G9" s="5" t="s">
        <v>64</v>
      </c>
      <c r="H9" s="6">
        <v>88</v>
      </c>
      <c r="I9" s="4">
        <f t="shared" si="0"/>
        <v>54.4</v>
      </c>
      <c r="J9" s="4">
        <f t="shared" si="1"/>
        <v>71.2</v>
      </c>
      <c r="K9" s="3">
        <v>7</v>
      </c>
      <c r="L9" s="5" t="s">
        <v>100</v>
      </c>
      <c r="M9" s="5"/>
      <c r="N9">
        <v>2.72</v>
      </c>
    </row>
    <row r="10" ht="40" customHeight="1" spans="1:14">
      <c r="A10" s="3">
        <v>8</v>
      </c>
      <c r="B10" s="5" t="s">
        <v>140</v>
      </c>
      <c r="C10" s="5" t="s">
        <v>15</v>
      </c>
      <c r="D10" s="5" t="s">
        <v>141</v>
      </c>
      <c r="E10" s="5" t="s">
        <v>115</v>
      </c>
      <c r="F10" s="5" t="s">
        <v>127</v>
      </c>
      <c r="G10" s="5" t="s">
        <v>64</v>
      </c>
      <c r="H10" s="6">
        <v>78.83</v>
      </c>
      <c r="I10" s="4">
        <f t="shared" si="0"/>
        <v>62.2</v>
      </c>
      <c r="J10" s="4">
        <f t="shared" si="1"/>
        <v>70.515</v>
      </c>
      <c r="K10" s="3">
        <v>8</v>
      </c>
      <c r="L10" s="5" t="s">
        <v>66</v>
      </c>
      <c r="M10" s="5"/>
      <c r="N10">
        <v>3.11</v>
      </c>
    </row>
    <row r="11" ht="40" customHeight="1" spans="1:14">
      <c r="A11" s="3">
        <v>9</v>
      </c>
      <c r="B11" s="5" t="s">
        <v>142</v>
      </c>
      <c r="C11" s="5" t="s">
        <v>25</v>
      </c>
      <c r="D11" s="5" t="s">
        <v>143</v>
      </c>
      <c r="E11" s="5" t="s">
        <v>115</v>
      </c>
      <c r="F11" s="5" t="s">
        <v>127</v>
      </c>
      <c r="G11" s="5" t="s">
        <v>64</v>
      </c>
      <c r="H11" s="6">
        <v>78.83</v>
      </c>
      <c r="I11" s="4">
        <f t="shared" si="0"/>
        <v>61.8</v>
      </c>
      <c r="J11" s="4">
        <f t="shared" si="1"/>
        <v>70.315</v>
      </c>
      <c r="K11" s="3">
        <v>9</v>
      </c>
      <c r="L11" s="5" t="s">
        <v>100</v>
      </c>
      <c r="M11" s="5"/>
      <c r="N11">
        <v>3.09</v>
      </c>
    </row>
    <row r="12" ht="40" customHeight="1" spans="1:14">
      <c r="A12" s="3">
        <v>10</v>
      </c>
      <c r="B12" s="5" t="s">
        <v>144</v>
      </c>
      <c r="C12" s="5" t="s">
        <v>25</v>
      </c>
      <c r="D12" s="5" t="s">
        <v>145</v>
      </c>
      <c r="E12" s="5" t="s">
        <v>115</v>
      </c>
      <c r="F12" s="5" t="s">
        <v>127</v>
      </c>
      <c r="G12" s="5" t="s">
        <v>64</v>
      </c>
      <c r="H12" s="6">
        <v>80.67</v>
      </c>
      <c r="I12" s="4">
        <f t="shared" si="0"/>
        <v>59.4</v>
      </c>
      <c r="J12" s="4">
        <f t="shared" si="1"/>
        <v>70.035</v>
      </c>
      <c r="K12" s="3">
        <v>10</v>
      </c>
      <c r="L12" s="5" t="s">
        <v>74</v>
      </c>
      <c r="M12" s="5"/>
      <c r="N12">
        <v>2.97</v>
      </c>
    </row>
    <row r="13" ht="40" customHeight="1" spans="1:14">
      <c r="A13" s="3">
        <v>11</v>
      </c>
      <c r="B13" s="5" t="s">
        <v>146</v>
      </c>
      <c r="C13" s="5" t="s">
        <v>25</v>
      </c>
      <c r="D13" s="5" t="s">
        <v>147</v>
      </c>
      <c r="E13" s="5" t="s">
        <v>115</v>
      </c>
      <c r="F13" s="5" t="s">
        <v>127</v>
      </c>
      <c r="G13" s="5" t="s">
        <v>64</v>
      </c>
      <c r="H13" s="6">
        <v>82.17</v>
      </c>
      <c r="I13" s="4">
        <f t="shared" si="0"/>
        <v>57.6</v>
      </c>
      <c r="J13" s="4">
        <f t="shared" si="1"/>
        <v>69.885</v>
      </c>
      <c r="K13" s="3">
        <v>11</v>
      </c>
      <c r="L13" s="5" t="s">
        <v>23</v>
      </c>
      <c r="M13" s="5"/>
      <c r="N13">
        <v>2.88</v>
      </c>
    </row>
    <row r="14" ht="40" customHeight="1" spans="1:14">
      <c r="A14" s="3">
        <v>12</v>
      </c>
      <c r="B14" s="5" t="s">
        <v>148</v>
      </c>
      <c r="C14" s="5" t="s">
        <v>15</v>
      </c>
      <c r="D14" s="5" t="s">
        <v>149</v>
      </c>
      <c r="E14" s="5" t="s">
        <v>115</v>
      </c>
      <c r="F14" s="5" t="s">
        <v>127</v>
      </c>
      <c r="G14" s="5" t="s">
        <v>64</v>
      </c>
      <c r="H14" s="6">
        <v>77.5</v>
      </c>
      <c r="I14" s="4">
        <f t="shared" si="0"/>
        <v>62.2</v>
      </c>
      <c r="J14" s="4">
        <f t="shared" si="1"/>
        <v>69.85</v>
      </c>
      <c r="K14" s="3">
        <v>12</v>
      </c>
      <c r="L14" s="5" t="s">
        <v>23</v>
      </c>
      <c r="M14" s="5"/>
      <c r="N14">
        <v>3.11</v>
      </c>
    </row>
    <row r="15" ht="40" customHeight="1" spans="1:14">
      <c r="A15" s="3">
        <v>13</v>
      </c>
      <c r="B15" s="5" t="s">
        <v>150</v>
      </c>
      <c r="C15" s="5" t="s">
        <v>25</v>
      </c>
      <c r="D15" s="5" t="s">
        <v>151</v>
      </c>
      <c r="E15" s="5" t="s">
        <v>115</v>
      </c>
      <c r="F15" s="5" t="s">
        <v>127</v>
      </c>
      <c r="G15" s="5" t="s">
        <v>64</v>
      </c>
      <c r="H15" s="6">
        <v>79.33</v>
      </c>
      <c r="I15" s="4">
        <f t="shared" si="0"/>
        <v>59.2</v>
      </c>
      <c r="J15" s="4">
        <f t="shared" si="1"/>
        <v>69.265</v>
      </c>
      <c r="K15" s="3">
        <v>13</v>
      </c>
      <c r="L15" s="5" t="s">
        <v>84</v>
      </c>
      <c r="M15" s="5"/>
      <c r="N15">
        <v>2.96</v>
      </c>
    </row>
    <row r="16" ht="40" customHeight="1" spans="1:14">
      <c r="A16" s="3">
        <v>14</v>
      </c>
      <c r="B16" s="5" t="s">
        <v>152</v>
      </c>
      <c r="C16" s="5" t="s">
        <v>15</v>
      </c>
      <c r="D16" s="5" t="s">
        <v>153</v>
      </c>
      <c r="E16" s="5" t="s">
        <v>115</v>
      </c>
      <c r="F16" s="5" t="s">
        <v>127</v>
      </c>
      <c r="G16" s="5" t="s">
        <v>64</v>
      </c>
      <c r="H16" s="6">
        <v>74.83</v>
      </c>
      <c r="I16" s="4">
        <f t="shared" si="0"/>
        <v>63.6</v>
      </c>
      <c r="J16" s="4">
        <f t="shared" si="1"/>
        <v>69.215</v>
      </c>
      <c r="K16" s="3">
        <v>14</v>
      </c>
      <c r="L16" s="5" t="s">
        <v>95</v>
      </c>
      <c r="M16" s="5"/>
      <c r="N16">
        <v>3.18</v>
      </c>
    </row>
    <row r="17" ht="40" customHeight="1" spans="1:14">
      <c r="A17" s="3">
        <v>15</v>
      </c>
      <c r="B17" s="5" t="s">
        <v>154</v>
      </c>
      <c r="C17" s="5" t="s">
        <v>25</v>
      </c>
      <c r="D17" s="5" t="s">
        <v>155</v>
      </c>
      <c r="E17" s="5" t="s">
        <v>115</v>
      </c>
      <c r="F17" s="5" t="s">
        <v>127</v>
      </c>
      <c r="G17" s="5" t="s">
        <v>64</v>
      </c>
      <c r="H17" s="6">
        <v>82.67</v>
      </c>
      <c r="I17" s="4">
        <f t="shared" si="0"/>
        <v>53.8</v>
      </c>
      <c r="J17" s="4">
        <f t="shared" si="1"/>
        <v>68.235</v>
      </c>
      <c r="K17" s="3">
        <v>15</v>
      </c>
      <c r="L17" s="5" t="s">
        <v>79</v>
      </c>
      <c r="M17" s="5"/>
      <c r="N17">
        <v>2.69</v>
      </c>
    </row>
    <row r="18" ht="40" customHeight="1" spans="1:14">
      <c r="A18" s="3">
        <v>16</v>
      </c>
      <c r="B18" s="5" t="s">
        <v>156</v>
      </c>
      <c r="C18" s="5" t="s">
        <v>15</v>
      </c>
      <c r="D18" s="5" t="s">
        <v>157</v>
      </c>
      <c r="E18" s="5" t="s">
        <v>115</v>
      </c>
      <c r="F18" s="5" t="s">
        <v>127</v>
      </c>
      <c r="G18" s="5" t="s">
        <v>64</v>
      </c>
      <c r="H18" s="6">
        <v>71.17</v>
      </c>
      <c r="I18" s="4">
        <f t="shared" si="0"/>
        <v>60.8</v>
      </c>
      <c r="J18" s="4">
        <f t="shared" si="1"/>
        <v>65.985</v>
      </c>
      <c r="K18" s="3">
        <v>16</v>
      </c>
      <c r="L18" s="5" t="s">
        <v>27</v>
      </c>
      <c r="M18" s="5"/>
      <c r="N18">
        <v>3.04</v>
      </c>
    </row>
    <row r="19" ht="40" customHeight="1" spans="1:14">
      <c r="A19" s="3">
        <v>17</v>
      </c>
      <c r="B19" s="5" t="s">
        <v>158</v>
      </c>
      <c r="C19" s="5" t="s">
        <v>15</v>
      </c>
      <c r="D19" s="5" t="s">
        <v>159</v>
      </c>
      <c r="E19" s="5" t="s">
        <v>115</v>
      </c>
      <c r="F19" s="5" t="s">
        <v>127</v>
      </c>
      <c r="G19" s="5" t="s">
        <v>64</v>
      </c>
      <c r="H19" s="6">
        <v>71.83</v>
      </c>
      <c r="I19" s="4">
        <f t="shared" si="0"/>
        <v>59.2</v>
      </c>
      <c r="J19" s="4">
        <f t="shared" si="1"/>
        <v>65.515</v>
      </c>
      <c r="K19" s="3">
        <v>17</v>
      </c>
      <c r="L19" s="5" t="s">
        <v>27</v>
      </c>
      <c r="M19" s="5"/>
      <c r="N19">
        <v>2.96</v>
      </c>
    </row>
    <row r="20" ht="40" customHeight="1" spans="1:14">
      <c r="A20" s="3">
        <v>18</v>
      </c>
      <c r="B20" s="5" t="s">
        <v>160</v>
      </c>
      <c r="C20" s="5" t="s">
        <v>25</v>
      </c>
      <c r="D20" s="5" t="s">
        <v>161</v>
      </c>
      <c r="E20" s="5" t="s">
        <v>115</v>
      </c>
      <c r="F20" s="5" t="s">
        <v>127</v>
      </c>
      <c r="G20" s="5" t="s">
        <v>64</v>
      </c>
      <c r="H20" s="6">
        <v>73.17</v>
      </c>
      <c r="I20" s="4">
        <f t="shared" si="0"/>
        <v>54</v>
      </c>
      <c r="J20" s="4">
        <f t="shared" si="1"/>
        <v>63.585</v>
      </c>
      <c r="K20" s="3">
        <v>18</v>
      </c>
      <c r="L20" s="5" t="s">
        <v>95</v>
      </c>
      <c r="M20" s="5"/>
      <c r="N20">
        <v>2.7</v>
      </c>
    </row>
    <row r="21" ht="40" customHeight="1" spans="1:14">
      <c r="A21" s="3">
        <v>19</v>
      </c>
      <c r="B21" s="5" t="s">
        <v>162</v>
      </c>
      <c r="C21" s="5" t="s">
        <v>15</v>
      </c>
      <c r="D21" s="5" t="s">
        <v>163</v>
      </c>
      <c r="E21" s="5" t="s">
        <v>115</v>
      </c>
      <c r="F21" s="5" t="s">
        <v>127</v>
      </c>
      <c r="G21" s="5" t="s">
        <v>64</v>
      </c>
      <c r="H21" s="6">
        <v>68</v>
      </c>
      <c r="I21" s="4">
        <f t="shared" si="0"/>
        <v>58.2</v>
      </c>
      <c r="J21" s="4">
        <f t="shared" si="1"/>
        <v>63.1</v>
      </c>
      <c r="K21" s="3">
        <v>19</v>
      </c>
      <c r="L21" s="5" t="s">
        <v>84</v>
      </c>
      <c r="M21" s="5"/>
      <c r="N21">
        <v>2.91</v>
      </c>
    </row>
    <row r="22" ht="40" customHeight="1" spans="1:14">
      <c r="A22" s="3">
        <v>20</v>
      </c>
      <c r="B22" s="5" t="s">
        <v>164</v>
      </c>
      <c r="C22" s="5" t="s">
        <v>15</v>
      </c>
      <c r="D22" s="5" t="s">
        <v>165</v>
      </c>
      <c r="E22" s="5" t="s">
        <v>115</v>
      </c>
      <c r="F22" s="5" t="s">
        <v>127</v>
      </c>
      <c r="G22" s="5" t="s">
        <v>64</v>
      </c>
      <c r="H22" s="6">
        <v>71.33</v>
      </c>
      <c r="I22" s="4">
        <f t="shared" si="0"/>
        <v>53.2</v>
      </c>
      <c r="J22" s="4">
        <f t="shared" si="1"/>
        <v>62.265</v>
      </c>
      <c r="K22" s="3">
        <v>20</v>
      </c>
      <c r="L22" s="5" t="s">
        <v>38</v>
      </c>
      <c r="M22" s="5"/>
      <c r="N22">
        <v>2.66</v>
      </c>
    </row>
    <row r="23" ht="40" customHeight="1" spans="1:14">
      <c r="A23" s="3">
        <v>21</v>
      </c>
      <c r="B23" s="5" t="s">
        <v>166</v>
      </c>
      <c r="C23" s="5" t="s">
        <v>25</v>
      </c>
      <c r="D23" s="5" t="s">
        <v>167</v>
      </c>
      <c r="E23" s="5" t="s">
        <v>115</v>
      </c>
      <c r="F23" s="5" t="s">
        <v>127</v>
      </c>
      <c r="G23" s="5" t="s">
        <v>64</v>
      </c>
      <c r="H23" s="6">
        <v>70.83</v>
      </c>
      <c r="I23" s="4">
        <f t="shared" si="0"/>
        <v>48.2</v>
      </c>
      <c r="J23" s="4">
        <f t="shared" si="1"/>
        <v>59.515</v>
      </c>
      <c r="K23" s="3">
        <v>21</v>
      </c>
      <c r="L23" s="5" t="s">
        <v>38</v>
      </c>
      <c r="M23" s="5"/>
      <c r="N23">
        <v>2.41</v>
      </c>
    </row>
  </sheetData>
  <sortState ref="A3:O23">
    <sortCondition ref="J3" descending="1"/>
  </sortState>
  <mergeCells count="1">
    <mergeCell ref="A1:M1"/>
  </mergeCells>
  <printOptions horizontalCentered="1"/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大专中医学14人</vt:lpstr>
      <vt:lpstr>大专临床医学22人</vt:lpstr>
      <vt:lpstr>本科中医学4人</vt:lpstr>
      <vt:lpstr>本科临床医学21人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Zidong</cp:lastModifiedBy>
  <dcterms:created xsi:type="dcterms:W3CDTF">2022-06-14T08:12:00Z</dcterms:created>
  <dcterms:modified xsi:type="dcterms:W3CDTF">2025-08-22T08:58:30Z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2052-12.8.2.17155</vt:lpwstr>
  </property>
  <property fmtid="{D5CDD505-2E9C-101B-9397-08002B2CF9AE}" pid="4" name="KSOReadingLayout">
    <vt:bool>true</vt:bool>
  </property>
</Properties>
</file>