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</sheets>
  <definedNames>
    <definedName name="_xlnm._FilterDatabase" localSheetId="0" hidden="1">岗位补贴!$A$3:$J$26</definedName>
    <definedName name="_xlnm.Print_Titles" localSheetId="0">岗位补贴!$3:$3</definedName>
    <definedName name="_xlnm.Print_Area" localSheetId="0">岗位补贴!$A$1:$L$30</definedName>
  </definedNames>
  <calcPr calcId="144525"/>
</workbook>
</file>

<file path=xl/sharedStrings.xml><?xml version="1.0" encoding="utf-8"?>
<sst xmlns="http://schemas.openxmlformats.org/spreadsheetml/2006/main" count="107" uniqueCount="65">
  <si>
    <t>附件：</t>
  </si>
  <si>
    <t>各镇政府申请2025年上半年公益性岗位补贴
及公益性岗位社保补贴公示名单</t>
  </si>
  <si>
    <r>
      <rPr>
        <b/>
        <sz val="12"/>
        <rFont val="仿宋_GB2312"/>
        <charset val="134"/>
      </rPr>
      <t>序号</t>
    </r>
  </si>
  <si>
    <t>用人单位</t>
  </si>
  <si>
    <t>姓名</t>
  </si>
  <si>
    <t>性别</t>
  </si>
  <si>
    <r>
      <rPr>
        <b/>
        <sz val="12"/>
        <rFont val="仿宋_GB2312"/>
        <charset val="134"/>
      </rPr>
      <t>身份证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号码</t>
    </r>
  </si>
  <si>
    <t>人员类别</t>
  </si>
  <si>
    <r>
      <rPr>
        <b/>
        <sz val="12"/>
        <rFont val="仿宋_GB2312"/>
        <charset val="134"/>
      </rPr>
      <t>申请补贴期限</t>
    </r>
  </si>
  <si>
    <t>人数（人）</t>
  </si>
  <si>
    <t>岗位补贴金额（元）</t>
  </si>
  <si>
    <t>岗位补贴小计（元）</t>
  </si>
  <si>
    <t>社保补贴金额（元）</t>
  </si>
  <si>
    <t>社保补贴小计（元）</t>
  </si>
  <si>
    <t>饶平县三饶镇人民政府</t>
  </si>
  <si>
    <t>邱静云</t>
  </si>
  <si>
    <t>445122********1725</t>
  </si>
  <si>
    <t>就业困难人员</t>
  </si>
  <si>
    <t>202501-202506</t>
  </si>
  <si>
    <t>吴少卿</t>
  </si>
  <si>
    <t>445122********1762</t>
  </si>
  <si>
    <t>林敬南</t>
  </si>
  <si>
    <t>440522********1733</t>
  </si>
  <si>
    <t>林伟东</t>
  </si>
  <si>
    <t>440522********171X</t>
  </si>
  <si>
    <t>蔡翠娴</t>
  </si>
  <si>
    <t>445122********1722</t>
  </si>
  <si>
    <t>林伟兰</t>
  </si>
  <si>
    <t>445122********1724</t>
  </si>
  <si>
    <t>林继娴</t>
  </si>
  <si>
    <t>445122********1746</t>
  </si>
  <si>
    <t>张丽旋</t>
  </si>
  <si>
    <t>445122********1747</t>
  </si>
  <si>
    <t>陈楚娟</t>
  </si>
  <si>
    <t>445122********222X</t>
  </si>
  <si>
    <t>黄秀芳</t>
  </si>
  <si>
    <t>445122********1740</t>
  </si>
  <si>
    <t>饶平县浮山镇人民政府</t>
  </si>
  <si>
    <t>王建辉</t>
  </si>
  <si>
    <t>440522********2718</t>
  </si>
  <si>
    <t>何春苗</t>
  </si>
  <si>
    <t>445122********2723</t>
  </si>
  <si>
    <t>邱宝花</t>
  </si>
  <si>
    <t>445122********2729</t>
  </si>
  <si>
    <t>王葵娜</t>
  </si>
  <si>
    <t>445122********2725</t>
  </si>
  <si>
    <t>郑陈喜</t>
  </si>
  <si>
    <t>445122********2719</t>
  </si>
  <si>
    <t>邱来得</t>
  </si>
  <si>
    <t>440522********2870</t>
  </si>
  <si>
    <t>陈美萍</t>
  </si>
  <si>
    <t>445224********1286</t>
  </si>
  <si>
    <t>胡永虎</t>
  </si>
  <si>
    <t>440522********2738</t>
  </si>
  <si>
    <t>王美霞</t>
  </si>
  <si>
    <t>郑乙平</t>
  </si>
  <si>
    <t>440522********2739</t>
  </si>
  <si>
    <t>饶平县大埕镇人民政府</t>
  </si>
  <si>
    <t>陈幼玉</t>
  </si>
  <si>
    <t>445122********5229</t>
  </si>
  <si>
    <t>202504-202506</t>
  </si>
  <si>
    <t>陈丽贞</t>
  </si>
  <si>
    <t>445122********5226</t>
  </si>
  <si>
    <t>合计</t>
  </si>
  <si>
    <t>补贴标准：
1.公益性岗位补贴：每人每月按当地最低工资标准给予补贴；
2.公益性岗位社保补贴：每月按用人单位为符合条件人员实际缴纳的基本养老保险费、基本医疗保险费、失业保险费、工伤保险费、生育保险费给予补贴。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</si>
</sst>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2" borderId="0" applyNumberFormat="0" applyFon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38" sqref="J38"/>
    </sheetView>
  </sheetViews>
  <sheetFormatPr defaultColWidth="9" defaultRowHeight="15.75"/>
  <cols>
    <col min="1" max="1" width="5.75" style="2" customWidth="1"/>
    <col min="2" max="2" width="9.375" style="3" customWidth="1"/>
    <col min="3" max="3" width="7.85" style="1" customWidth="1"/>
    <col min="4" max="4" width="5" style="1" customWidth="1"/>
    <col min="5" max="5" width="19.5" style="4" customWidth="1"/>
    <col min="6" max="6" width="16.125" style="1" customWidth="1"/>
    <col min="7" max="7" width="15.5" style="4" customWidth="1"/>
    <col min="8" max="8" width="7.375" style="2" customWidth="1"/>
    <col min="9" max="9" width="9.04166666666667" style="2" customWidth="1"/>
    <col min="10" max="10" width="9.625" style="2" customWidth="1"/>
    <col min="11" max="11" width="9.04166666666667" style="2" customWidth="1"/>
    <col min="12" max="12" width="10.375" style="2" customWidth="1"/>
    <col min="13" max="16384" width="9" style="1"/>
  </cols>
  <sheetData>
    <row r="1" ht="20" customHeight="1" spans="1:11">
      <c r="A1" s="5" t="s">
        <v>0</v>
      </c>
      <c r="B1" s="6"/>
      <c r="C1" s="5"/>
      <c r="D1" s="5"/>
      <c r="E1" s="7"/>
      <c r="F1" s="8"/>
      <c r="I1" s="4"/>
      <c r="K1" s="4"/>
    </row>
    <row r="2" s="1" customFormat="1" ht="70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55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ht="30" customHeight="1" spans="1:12">
      <c r="A4" s="12">
        <v>1</v>
      </c>
      <c r="B4" s="13" t="s">
        <v>14</v>
      </c>
      <c r="C4" s="14" t="s">
        <v>15</v>
      </c>
      <c r="D4" s="14" t="str">
        <f>IF(MOD(MID(E4,17,1),2)=0,"女","男")</f>
        <v>女</v>
      </c>
      <c r="E4" s="15" t="s">
        <v>16</v>
      </c>
      <c r="F4" s="14" t="s">
        <v>17</v>
      </c>
      <c r="G4" s="15" t="s">
        <v>18</v>
      </c>
      <c r="H4" s="16">
        <v>10</v>
      </c>
      <c r="I4" s="25">
        <v>10240</v>
      </c>
      <c r="J4" s="16">
        <f>SUM(I4:I13)</f>
        <v>102400</v>
      </c>
      <c r="K4" s="26">
        <v>4413.7</v>
      </c>
      <c r="L4" s="27">
        <f>SUM(K4:K13)</f>
        <v>44137</v>
      </c>
    </row>
    <row r="5" ht="30" customHeight="1" spans="1:12">
      <c r="A5" s="12">
        <v>2</v>
      </c>
      <c r="B5" s="17"/>
      <c r="C5" s="14" t="s">
        <v>19</v>
      </c>
      <c r="D5" s="14" t="str">
        <f t="shared" ref="D5:D25" si="0">IF(MOD(MID(E5,17,1),2)=0,"女","男")</f>
        <v>女</v>
      </c>
      <c r="E5" s="15" t="s">
        <v>20</v>
      </c>
      <c r="F5" s="14" t="s">
        <v>17</v>
      </c>
      <c r="G5" s="15" t="s">
        <v>18</v>
      </c>
      <c r="H5" s="18"/>
      <c r="I5" s="25">
        <v>10240</v>
      </c>
      <c r="J5" s="18"/>
      <c r="K5" s="26">
        <v>4413.7</v>
      </c>
      <c r="L5" s="28"/>
    </row>
    <row r="6" ht="30" customHeight="1" spans="1:12">
      <c r="A6" s="12">
        <v>3</v>
      </c>
      <c r="B6" s="17"/>
      <c r="C6" s="14" t="s">
        <v>21</v>
      </c>
      <c r="D6" s="14" t="str">
        <f t="shared" si="0"/>
        <v>男</v>
      </c>
      <c r="E6" s="15" t="s">
        <v>22</v>
      </c>
      <c r="F6" s="14" t="s">
        <v>17</v>
      </c>
      <c r="G6" s="15" t="s">
        <v>18</v>
      </c>
      <c r="H6" s="18"/>
      <c r="I6" s="25">
        <v>10240</v>
      </c>
      <c r="J6" s="18"/>
      <c r="K6" s="26">
        <v>4413.7</v>
      </c>
      <c r="L6" s="28"/>
    </row>
    <row r="7" ht="30" customHeight="1" spans="1:12">
      <c r="A7" s="12">
        <v>4</v>
      </c>
      <c r="B7" s="17"/>
      <c r="C7" s="14" t="s">
        <v>23</v>
      </c>
      <c r="D7" s="14" t="str">
        <f t="shared" si="0"/>
        <v>男</v>
      </c>
      <c r="E7" s="15" t="s">
        <v>24</v>
      </c>
      <c r="F7" s="14" t="s">
        <v>17</v>
      </c>
      <c r="G7" s="15" t="s">
        <v>18</v>
      </c>
      <c r="H7" s="18"/>
      <c r="I7" s="25">
        <v>10240</v>
      </c>
      <c r="J7" s="18"/>
      <c r="K7" s="26">
        <v>4413.7</v>
      </c>
      <c r="L7" s="28"/>
    </row>
    <row r="8" ht="30" customHeight="1" spans="1:12">
      <c r="A8" s="12">
        <v>5</v>
      </c>
      <c r="B8" s="17"/>
      <c r="C8" s="14" t="s">
        <v>25</v>
      </c>
      <c r="D8" s="14" t="str">
        <f t="shared" si="0"/>
        <v>女</v>
      </c>
      <c r="E8" s="15" t="s">
        <v>26</v>
      </c>
      <c r="F8" s="14" t="s">
        <v>17</v>
      </c>
      <c r="G8" s="15" t="s">
        <v>18</v>
      </c>
      <c r="H8" s="18"/>
      <c r="I8" s="25">
        <v>10240</v>
      </c>
      <c r="J8" s="18"/>
      <c r="K8" s="26">
        <v>4413.7</v>
      </c>
      <c r="L8" s="28"/>
    </row>
    <row r="9" ht="30" customHeight="1" spans="1:12">
      <c r="A9" s="12">
        <v>6</v>
      </c>
      <c r="B9" s="17"/>
      <c r="C9" s="14" t="s">
        <v>27</v>
      </c>
      <c r="D9" s="14" t="str">
        <f t="shared" si="0"/>
        <v>女</v>
      </c>
      <c r="E9" s="15" t="s">
        <v>28</v>
      </c>
      <c r="F9" s="14" t="s">
        <v>17</v>
      </c>
      <c r="G9" s="15" t="s">
        <v>18</v>
      </c>
      <c r="H9" s="18"/>
      <c r="I9" s="25">
        <v>10240</v>
      </c>
      <c r="J9" s="18"/>
      <c r="K9" s="26">
        <v>4413.7</v>
      </c>
      <c r="L9" s="28"/>
    </row>
    <row r="10" ht="30" customHeight="1" spans="1:12">
      <c r="A10" s="12">
        <v>7</v>
      </c>
      <c r="B10" s="17"/>
      <c r="C10" s="14" t="s">
        <v>29</v>
      </c>
      <c r="D10" s="14" t="str">
        <f t="shared" si="0"/>
        <v>女</v>
      </c>
      <c r="E10" s="15" t="s">
        <v>30</v>
      </c>
      <c r="F10" s="14" t="s">
        <v>17</v>
      </c>
      <c r="G10" s="15" t="s">
        <v>18</v>
      </c>
      <c r="H10" s="18"/>
      <c r="I10" s="25">
        <v>10240</v>
      </c>
      <c r="J10" s="18"/>
      <c r="K10" s="26">
        <v>4413.7</v>
      </c>
      <c r="L10" s="28"/>
    </row>
    <row r="11" ht="30" customHeight="1" spans="1:12">
      <c r="A11" s="12">
        <v>8</v>
      </c>
      <c r="B11" s="17"/>
      <c r="C11" s="14" t="s">
        <v>31</v>
      </c>
      <c r="D11" s="14" t="str">
        <f t="shared" si="0"/>
        <v>女</v>
      </c>
      <c r="E11" s="15" t="s">
        <v>32</v>
      </c>
      <c r="F11" s="14" t="s">
        <v>17</v>
      </c>
      <c r="G11" s="15" t="s">
        <v>18</v>
      </c>
      <c r="H11" s="18"/>
      <c r="I11" s="25">
        <v>10240</v>
      </c>
      <c r="J11" s="18"/>
      <c r="K11" s="26">
        <v>4413.7</v>
      </c>
      <c r="L11" s="28"/>
    </row>
    <row r="12" ht="30" customHeight="1" spans="1:12">
      <c r="A12" s="12">
        <v>9</v>
      </c>
      <c r="B12" s="17"/>
      <c r="C12" s="14" t="s">
        <v>33</v>
      </c>
      <c r="D12" s="14" t="str">
        <f t="shared" si="0"/>
        <v>女</v>
      </c>
      <c r="E12" s="15" t="s">
        <v>34</v>
      </c>
      <c r="F12" s="14" t="s">
        <v>17</v>
      </c>
      <c r="G12" s="15" t="s">
        <v>18</v>
      </c>
      <c r="H12" s="18"/>
      <c r="I12" s="25">
        <v>10240</v>
      </c>
      <c r="J12" s="18"/>
      <c r="K12" s="26">
        <v>4413.7</v>
      </c>
      <c r="L12" s="28"/>
    </row>
    <row r="13" ht="30" customHeight="1" spans="1:12">
      <c r="A13" s="12">
        <v>10</v>
      </c>
      <c r="B13" s="19"/>
      <c r="C13" s="14" t="s">
        <v>35</v>
      </c>
      <c r="D13" s="14" t="str">
        <f t="shared" si="0"/>
        <v>女</v>
      </c>
      <c r="E13" s="15" t="s">
        <v>36</v>
      </c>
      <c r="F13" s="14" t="s">
        <v>17</v>
      </c>
      <c r="G13" s="15" t="s">
        <v>18</v>
      </c>
      <c r="H13" s="20"/>
      <c r="I13" s="25">
        <v>10240</v>
      </c>
      <c r="J13" s="20"/>
      <c r="K13" s="26">
        <v>4413.7</v>
      </c>
      <c r="L13" s="29"/>
    </row>
    <row r="14" ht="30" customHeight="1" spans="1:12">
      <c r="A14" s="12">
        <v>11</v>
      </c>
      <c r="B14" s="13" t="s">
        <v>37</v>
      </c>
      <c r="C14" s="14" t="s">
        <v>38</v>
      </c>
      <c r="D14" s="14" t="str">
        <f t="shared" si="0"/>
        <v>男</v>
      </c>
      <c r="E14" s="15" t="s">
        <v>39</v>
      </c>
      <c r="F14" s="14" t="s">
        <v>17</v>
      </c>
      <c r="G14" s="15" t="s">
        <v>18</v>
      </c>
      <c r="H14" s="16">
        <v>10</v>
      </c>
      <c r="I14" s="25">
        <v>10240</v>
      </c>
      <c r="J14" s="16">
        <f>SUM(I14:I23)</f>
        <v>102400</v>
      </c>
      <c r="K14" s="26">
        <v>4413.68</v>
      </c>
      <c r="L14" s="27">
        <f>SUM(K14:K23)</f>
        <v>44136.8</v>
      </c>
    </row>
    <row r="15" ht="30" customHeight="1" spans="1:12">
      <c r="A15" s="12">
        <v>12</v>
      </c>
      <c r="B15" s="17"/>
      <c r="C15" s="14" t="s">
        <v>40</v>
      </c>
      <c r="D15" s="14" t="str">
        <f t="shared" si="0"/>
        <v>女</v>
      </c>
      <c r="E15" s="15" t="s">
        <v>41</v>
      </c>
      <c r="F15" s="14" t="s">
        <v>17</v>
      </c>
      <c r="G15" s="15" t="s">
        <v>18</v>
      </c>
      <c r="H15" s="18"/>
      <c r="I15" s="25">
        <v>10240</v>
      </c>
      <c r="J15" s="18"/>
      <c r="K15" s="26">
        <v>4413.68</v>
      </c>
      <c r="L15" s="28"/>
    </row>
    <row r="16" ht="30" customHeight="1" spans="1:12">
      <c r="A16" s="12">
        <v>13</v>
      </c>
      <c r="B16" s="17"/>
      <c r="C16" s="14" t="s">
        <v>42</v>
      </c>
      <c r="D16" s="14" t="str">
        <f t="shared" si="0"/>
        <v>女</v>
      </c>
      <c r="E16" s="15" t="s">
        <v>43</v>
      </c>
      <c r="F16" s="14" t="s">
        <v>17</v>
      </c>
      <c r="G16" s="15" t="s">
        <v>18</v>
      </c>
      <c r="H16" s="18"/>
      <c r="I16" s="25">
        <v>10240</v>
      </c>
      <c r="J16" s="18"/>
      <c r="K16" s="26">
        <v>4413.68</v>
      </c>
      <c r="L16" s="28"/>
    </row>
    <row r="17" ht="30" customHeight="1" spans="1:12">
      <c r="A17" s="12">
        <v>14</v>
      </c>
      <c r="B17" s="17"/>
      <c r="C17" s="14" t="s">
        <v>44</v>
      </c>
      <c r="D17" s="14" t="str">
        <f t="shared" si="0"/>
        <v>女</v>
      </c>
      <c r="E17" s="15" t="s">
        <v>45</v>
      </c>
      <c r="F17" s="14" t="s">
        <v>17</v>
      </c>
      <c r="G17" s="15" t="s">
        <v>18</v>
      </c>
      <c r="H17" s="18"/>
      <c r="I17" s="25">
        <v>10240</v>
      </c>
      <c r="J17" s="18"/>
      <c r="K17" s="26">
        <v>4413.68</v>
      </c>
      <c r="L17" s="28"/>
    </row>
    <row r="18" ht="30" customHeight="1" spans="1:12">
      <c r="A18" s="12">
        <v>15</v>
      </c>
      <c r="B18" s="17"/>
      <c r="C18" s="14" t="s">
        <v>46</v>
      </c>
      <c r="D18" s="14" t="str">
        <f t="shared" si="0"/>
        <v>男</v>
      </c>
      <c r="E18" s="15" t="s">
        <v>47</v>
      </c>
      <c r="F18" s="14" t="s">
        <v>17</v>
      </c>
      <c r="G18" s="15" t="s">
        <v>18</v>
      </c>
      <c r="H18" s="18"/>
      <c r="I18" s="25">
        <v>10240</v>
      </c>
      <c r="J18" s="18"/>
      <c r="K18" s="26">
        <v>4413.68</v>
      </c>
      <c r="L18" s="28"/>
    </row>
    <row r="19" ht="30" customHeight="1" spans="1:12">
      <c r="A19" s="12">
        <v>16</v>
      </c>
      <c r="B19" s="17"/>
      <c r="C19" s="14" t="s">
        <v>48</v>
      </c>
      <c r="D19" s="14" t="str">
        <f t="shared" si="0"/>
        <v>男</v>
      </c>
      <c r="E19" s="15" t="s">
        <v>49</v>
      </c>
      <c r="F19" s="14" t="s">
        <v>17</v>
      </c>
      <c r="G19" s="15" t="s">
        <v>18</v>
      </c>
      <c r="H19" s="18"/>
      <c r="I19" s="25">
        <v>10240</v>
      </c>
      <c r="J19" s="18"/>
      <c r="K19" s="26">
        <v>4413.68</v>
      </c>
      <c r="L19" s="28"/>
    </row>
    <row r="20" ht="30" customHeight="1" spans="1:12">
      <c r="A20" s="12">
        <v>17</v>
      </c>
      <c r="B20" s="17"/>
      <c r="C20" s="14" t="s">
        <v>50</v>
      </c>
      <c r="D20" s="14" t="str">
        <f t="shared" si="0"/>
        <v>女</v>
      </c>
      <c r="E20" s="15" t="s">
        <v>51</v>
      </c>
      <c r="F20" s="14" t="s">
        <v>17</v>
      </c>
      <c r="G20" s="15" t="s">
        <v>18</v>
      </c>
      <c r="H20" s="18"/>
      <c r="I20" s="25">
        <v>10240</v>
      </c>
      <c r="J20" s="18"/>
      <c r="K20" s="26">
        <v>4413.68</v>
      </c>
      <c r="L20" s="28"/>
    </row>
    <row r="21" ht="30" customHeight="1" spans="1:12">
      <c r="A21" s="12">
        <v>18</v>
      </c>
      <c r="B21" s="17"/>
      <c r="C21" s="14" t="s">
        <v>52</v>
      </c>
      <c r="D21" s="14" t="str">
        <f t="shared" si="0"/>
        <v>男</v>
      </c>
      <c r="E21" s="15" t="s">
        <v>53</v>
      </c>
      <c r="F21" s="14" t="s">
        <v>17</v>
      </c>
      <c r="G21" s="15" t="s">
        <v>18</v>
      </c>
      <c r="H21" s="18"/>
      <c r="I21" s="25">
        <v>10240</v>
      </c>
      <c r="J21" s="18"/>
      <c r="K21" s="26">
        <v>4413.68</v>
      </c>
      <c r="L21" s="28"/>
    </row>
    <row r="22" ht="30" customHeight="1" spans="1:12">
      <c r="A22" s="12">
        <v>19</v>
      </c>
      <c r="B22" s="17"/>
      <c r="C22" s="14" t="s">
        <v>54</v>
      </c>
      <c r="D22" s="14" t="str">
        <f t="shared" si="0"/>
        <v>女</v>
      </c>
      <c r="E22" s="15" t="s">
        <v>45</v>
      </c>
      <c r="F22" s="14" t="s">
        <v>17</v>
      </c>
      <c r="G22" s="15" t="s">
        <v>18</v>
      </c>
      <c r="H22" s="18"/>
      <c r="I22" s="25">
        <v>10240</v>
      </c>
      <c r="J22" s="18"/>
      <c r="K22" s="26">
        <v>4413.68</v>
      </c>
      <c r="L22" s="28"/>
    </row>
    <row r="23" ht="30" customHeight="1" spans="1:12">
      <c r="A23" s="12">
        <v>20</v>
      </c>
      <c r="B23" s="19"/>
      <c r="C23" s="14" t="s">
        <v>55</v>
      </c>
      <c r="D23" s="14" t="str">
        <f t="shared" si="0"/>
        <v>男</v>
      </c>
      <c r="E23" s="15" t="s">
        <v>56</v>
      </c>
      <c r="F23" s="14" t="s">
        <v>17</v>
      </c>
      <c r="G23" s="15" t="s">
        <v>18</v>
      </c>
      <c r="H23" s="20"/>
      <c r="I23" s="25">
        <v>10240</v>
      </c>
      <c r="J23" s="20"/>
      <c r="K23" s="26">
        <v>4413.68</v>
      </c>
      <c r="L23" s="29"/>
    </row>
    <row r="24" ht="30" customHeight="1" spans="1:12">
      <c r="A24" s="12">
        <v>21</v>
      </c>
      <c r="B24" s="13" t="s">
        <v>57</v>
      </c>
      <c r="C24" s="14" t="s">
        <v>58</v>
      </c>
      <c r="D24" s="14" t="str">
        <f t="shared" si="0"/>
        <v>女</v>
      </c>
      <c r="E24" s="15" t="s">
        <v>59</v>
      </c>
      <c r="F24" s="14" t="s">
        <v>17</v>
      </c>
      <c r="G24" s="15" t="s">
        <v>60</v>
      </c>
      <c r="H24" s="16">
        <v>2</v>
      </c>
      <c r="I24" s="25">
        <v>5250</v>
      </c>
      <c r="J24" s="16">
        <f>SUM(I24:I25)</f>
        <v>10500</v>
      </c>
      <c r="K24" s="26">
        <v>2208.66</v>
      </c>
      <c r="L24" s="27">
        <f>SUM(K24:K25)</f>
        <v>4417.32</v>
      </c>
    </row>
    <row r="25" ht="30" customHeight="1" spans="1:12">
      <c r="A25" s="12">
        <v>22</v>
      </c>
      <c r="B25" s="19"/>
      <c r="C25" s="14" t="s">
        <v>61</v>
      </c>
      <c r="D25" s="14" t="str">
        <f t="shared" si="0"/>
        <v>女</v>
      </c>
      <c r="E25" s="15" t="s">
        <v>62</v>
      </c>
      <c r="F25" s="14" t="s">
        <v>17</v>
      </c>
      <c r="G25" s="15" t="s">
        <v>60</v>
      </c>
      <c r="H25" s="20"/>
      <c r="I25" s="25">
        <v>5250</v>
      </c>
      <c r="J25" s="20"/>
      <c r="K25" s="26">
        <v>2208.66</v>
      </c>
      <c r="L25" s="29"/>
    </row>
    <row r="26" ht="30" customHeight="1" spans="1:12">
      <c r="A26" s="21" t="s">
        <v>63</v>
      </c>
      <c r="B26" s="22"/>
      <c r="C26" s="22"/>
      <c r="D26" s="22"/>
      <c r="E26" s="22"/>
      <c r="F26" s="22"/>
      <c r="G26" s="22"/>
      <c r="H26" s="23">
        <f>SUM(H4:H25)</f>
        <v>22</v>
      </c>
      <c r="I26" s="30">
        <f>SUM(J4:J25)</f>
        <v>215300</v>
      </c>
      <c r="J26" s="31"/>
      <c r="K26" s="32">
        <f>SUM(L4:L25)</f>
        <v>92691.12</v>
      </c>
      <c r="L26" s="33"/>
    </row>
    <row r="27" spans="10:10">
      <c r="J27" s="34"/>
    </row>
    <row r="28" ht="60" customHeight="1" spans="1:12">
      <c r="A28" s="24" t="s">
        <v>64</v>
      </c>
      <c r="B28" s="24"/>
      <c r="C28" s="24"/>
      <c r="D28" s="24"/>
      <c r="E28" s="24"/>
      <c r="F28" s="24"/>
      <c r="G28" s="24"/>
      <c r="H28" s="24"/>
      <c r="I28" s="24"/>
      <c r="J28" s="24"/>
      <c r="K28" s="5"/>
      <c r="L28" s="5"/>
    </row>
  </sheetData>
  <autoFilter ref="A3:J26">
    <extLst/>
  </autoFilter>
  <mergeCells count="17">
    <mergeCell ref="A2:L2"/>
    <mergeCell ref="A26:G26"/>
    <mergeCell ref="I26:J26"/>
    <mergeCell ref="K26:L26"/>
    <mergeCell ref="A28:J28"/>
    <mergeCell ref="B4:B13"/>
    <mergeCell ref="B14:B23"/>
    <mergeCell ref="B24:B25"/>
    <mergeCell ref="H4:H13"/>
    <mergeCell ref="H14:H23"/>
    <mergeCell ref="H24:H25"/>
    <mergeCell ref="J4:J13"/>
    <mergeCell ref="J14:J23"/>
    <mergeCell ref="J24:J25"/>
    <mergeCell ref="L4:L13"/>
    <mergeCell ref="L14:L23"/>
    <mergeCell ref="L24:L25"/>
  </mergeCells>
  <printOptions horizontalCentered="1"/>
  <pageMargins left="0.393055555555556" right="0.393055555555556" top="1.29861111111111" bottom="0.708333333333333" header="0.507638888888889" footer="0.354166666666667"/>
  <pageSetup paperSize="9" scale="71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2025-07-16T09:24:32Z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