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补贴" sheetId="1" r:id="rId1"/>
  </sheets>
  <definedNames>
    <definedName name="_xlnm._FilterDatabase" localSheetId="0" hidden="1">岗位补贴!$A$3:$M$30</definedName>
    <definedName name="_xlnm.Print_Titles" localSheetId="0">岗位补贴!$3:$3</definedName>
  </definedNames>
  <calcPr calcId="144525"/>
</workbook>
</file>

<file path=xl/sharedStrings.xml><?xml version="1.0" encoding="utf-8"?>
<sst xmlns="http://schemas.openxmlformats.org/spreadsheetml/2006/main" count="199" uniqueCount="78">
  <si>
    <t>附件：</t>
  </si>
  <si>
    <r>
      <rPr>
        <sz val="22"/>
        <rFont val="方正小标宋简体"/>
        <charset val="134"/>
      </rPr>
      <t>各镇政府申请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年上半年公益性岗位补贴
及公益性岗位社保补贴公示名单</t>
    </r>
  </si>
  <si>
    <r>
      <rPr>
        <b/>
        <sz val="12"/>
        <rFont val="仿宋_GB2312"/>
        <charset val="134"/>
      </rPr>
      <t>序号</t>
    </r>
  </si>
  <si>
    <t>用人单位</t>
  </si>
  <si>
    <t>姓名</t>
  </si>
  <si>
    <t>性别</t>
  </si>
  <si>
    <r>
      <rPr>
        <b/>
        <sz val="12"/>
        <rFont val="仿宋_GB2312"/>
        <charset val="134"/>
      </rPr>
      <t>身份证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号码</t>
    </r>
  </si>
  <si>
    <t>人员类别</t>
  </si>
  <si>
    <t>安置岗位</t>
  </si>
  <si>
    <r>
      <rPr>
        <b/>
        <sz val="12"/>
        <rFont val="仿宋_GB2312"/>
        <charset val="134"/>
      </rPr>
      <t>申请补贴期限</t>
    </r>
  </si>
  <si>
    <r>
      <rPr>
        <b/>
        <sz val="12"/>
        <rFont val="仿宋_GB2312"/>
        <charset val="134"/>
      </rPr>
      <t>人数（人）</t>
    </r>
  </si>
  <si>
    <t>岗位补贴金额（元）</t>
  </si>
  <si>
    <t>岗位补贴小计（元）</t>
  </si>
  <si>
    <t>社保补贴金额（元）</t>
  </si>
  <si>
    <t>社保补贴小计（元）</t>
  </si>
  <si>
    <t>上饶镇
人民政府</t>
  </si>
  <si>
    <t>袁明亮</t>
  </si>
  <si>
    <t>男</t>
  </si>
  <si>
    <t>445122********0638</t>
  </si>
  <si>
    <t>本省脱贫人口</t>
  </si>
  <si>
    <t>公共环境卫生</t>
  </si>
  <si>
    <t>2024.01-2024.06</t>
  </si>
  <si>
    <t>张永雄</t>
  </si>
  <si>
    <t>445122********0693</t>
  </si>
  <si>
    <t>詹益取</t>
  </si>
  <si>
    <t>445122********0419</t>
  </si>
  <si>
    <t>邓炳锋</t>
  </si>
  <si>
    <t>邓起增</t>
  </si>
  <si>
    <t>445122********0416</t>
  </si>
  <si>
    <t>许淑</t>
  </si>
  <si>
    <t>440522********063X</t>
  </si>
  <si>
    <t>詹前炬</t>
  </si>
  <si>
    <t>445122********0418</t>
  </si>
  <si>
    <t>2024.01-2024.03</t>
  </si>
  <si>
    <t>詹雪茹</t>
  </si>
  <si>
    <t>女</t>
  </si>
  <si>
    <t>445122********0927</t>
  </si>
  <si>
    <t>李伟坤</t>
  </si>
  <si>
    <t>440522********0632</t>
  </si>
  <si>
    <t>卢浚泞</t>
  </si>
  <si>
    <t>445122********0412</t>
  </si>
  <si>
    <t>邱焕烨</t>
  </si>
  <si>
    <t>445122********0619</t>
  </si>
  <si>
    <t>詹秋叶</t>
  </si>
  <si>
    <t>445122********0643</t>
  </si>
  <si>
    <t>张晓君</t>
  </si>
  <si>
    <t>445122********0649</t>
  </si>
  <si>
    <t>杨镇森</t>
  </si>
  <si>
    <t>445122********0613</t>
  </si>
  <si>
    <t>许苏球</t>
  </si>
  <si>
    <t>445122********0441</t>
  </si>
  <si>
    <t>詹举</t>
  </si>
  <si>
    <t>440522********0617</t>
  </si>
  <si>
    <t>刘逸汕</t>
  </si>
  <si>
    <t>445122********0452</t>
  </si>
  <si>
    <t>赖伟新</t>
  </si>
  <si>
    <t>445122********0612</t>
  </si>
  <si>
    <t>钱东镇
人民政府</t>
  </si>
  <si>
    <t>黄松格</t>
  </si>
  <si>
    <t>440522********3835</t>
  </si>
  <si>
    <t>黄瑞中</t>
  </si>
  <si>
    <t>445122********3772</t>
  </si>
  <si>
    <t>张孝莲</t>
  </si>
  <si>
    <t>445122********3748</t>
  </si>
  <si>
    <t>林伟琼</t>
  </si>
  <si>
    <t>445122********3721</t>
  </si>
  <si>
    <t>沈胜周</t>
  </si>
  <si>
    <t>440522********3738</t>
  </si>
  <si>
    <t>林柔銮</t>
  </si>
  <si>
    <t>445122********3783</t>
  </si>
  <si>
    <t>陈沛元</t>
  </si>
  <si>
    <t>445122********3795</t>
  </si>
  <si>
    <t>樟溪镇
人民政府</t>
  </si>
  <si>
    <t>刘惠清</t>
  </si>
  <si>
    <t>445122********7040</t>
  </si>
  <si>
    <t>就业困难人员</t>
  </si>
  <si>
    <t>合计</t>
  </si>
  <si>
    <t>补贴标准：
1.公益性岗位补贴：每人每月按当地最低工资标准给予补贴；
2.公益性岗位社保补贴：每月按用人单位为符合条件人员实际缴纳的基本养老保险费、基本医疗保险费、失业保险费、工伤保险费、生育保险费给予补贴。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</si>
</sst>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b/>
      <sz val="12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6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26" borderId="0" applyNumberFormat="0" applyFon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{90607F9F-5A71-49c6-8878-0A16651F60E6}" xfId="49"/>
  </cellStyles>
  <tableStyles count="0" defaultTableStyle="TableStyleMedium2" defaultPivotStyle="PivotStyleLight16"/>
  <colors>
    <mruColors>
      <color rgb="00FFFF00"/>
      <color rgb="00FF0000"/>
      <color rgb="000D0D0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5.75"/>
  <cols>
    <col min="1" max="1" width="5.75" style="2" customWidth="1"/>
    <col min="2" max="2" width="9.875" style="3" customWidth="1"/>
    <col min="3" max="3" width="7.85" style="4" customWidth="1"/>
    <col min="4" max="4" width="5" style="4" customWidth="1"/>
    <col min="5" max="5" width="11.3333333333333" style="5" customWidth="1"/>
    <col min="6" max="7" width="10.4833333333333" style="4" customWidth="1"/>
    <col min="8" max="8" width="8.925" style="6" customWidth="1"/>
    <col min="9" max="9" width="7.2" style="7" customWidth="1"/>
    <col min="10" max="10" width="9.04166666666667" style="2" customWidth="1"/>
    <col min="11" max="11" width="8.71666666666667" style="7" customWidth="1"/>
    <col min="12" max="12" width="9.04166666666667" style="2" customWidth="1"/>
    <col min="13" max="13" width="10.375" style="7" customWidth="1"/>
    <col min="14" max="16384" width="9" style="1"/>
  </cols>
  <sheetData>
    <row r="1" ht="20" customHeight="1" spans="1:14">
      <c r="A1" s="8" t="s">
        <v>0</v>
      </c>
      <c r="B1" s="9"/>
      <c r="C1" s="10"/>
      <c r="D1" s="10"/>
      <c r="E1" s="11"/>
      <c r="F1" s="12"/>
      <c r="G1" s="12"/>
      <c r="H1" s="5"/>
      <c r="I1" s="2"/>
      <c r="J1" s="5"/>
      <c r="L1" s="5"/>
      <c r="N1" s="27"/>
    </row>
    <row r="2" s="1" customFormat="1" ht="70" customHeight="1" spans="1:13">
      <c r="A2" s="13" t="s">
        <v>1</v>
      </c>
      <c r="B2" s="14"/>
      <c r="C2" s="14"/>
      <c r="D2" s="14"/>
      <c r="E2" s="15"/>
      <c r="F2" s="14"/>
      <c r="G2" s="14"/>
      <c r="H2" s="15"/>
      <c r="I2" s="15"/>
      <c r="J2" s="15"/>
      <c r="K2" s="15"/>
      <c r="L2" s="15"/>
      <c r="M2" s="15"/>
    </row>
    <row r="3" s="1" customFormat="1" ht="55" customHeight="1" spans="1:13">
      <c r="A3" s="16" t="s">
        <v>2</v>
      </c>
      <c r="B3" s="17" t="s">
        <v>3</v>
      </c>
      <c r="C3" s="17" t="s">
        <v>4</v>
      </c>
      <c r="D3" s="17" t="s">
        <v>5</v>
      </c>
      <c r="E3" s="16" t="s">
        <v>6</v>
      </c>
      <c r="F3" s="17" t="s">
        <v>7</v>
      </c>
      <c r="G3" s="17" t="s">
        <v>8</v>
      </c>
      <c r="H3" s="16" t="s">
        <v>9</v>
      </c>
      <c r="I3" s="16" t="s">
        <v>10</v>
      </c>
      <c r="J3" s="17" t="s">
        <v>11</v>
      </c>
      <c r="K3" s="17" t="s">
        <v>12</v>
      </c>
      <c r="L3" s="17" t="s">
        <v>13</v>
      </c>
      <c r="M3" s="17" t="s">
        <v>14</v>
      </c>
    </row>
    <row r="4" ht="36" customHeight="1" spans="1:13">
      <c r="A4" s="18">
        <v>1</v>
      </c>
      <c r="B4" s="19" t="s">
        <v>15</v>
      </c>
      <c r="C4" s="19" t="s">
        <v>16</v>
      </c>
      <c r="D4" s="19" t="s">
        <v>17</v>
      </c>
      <c r="E4" s="20" t="s">
        <v>18</v>
      </c>
      <c r="F4" s="19" t="s">
        <v>19</v>
      </c>
      <c r="G4" s="19" t="s">
        <v>20</v>
      </c>
      <c r="H4" s="21" t="s">
        <v>21</v>
      </c>
      <c r="I4" s="18">
        <f>COUNTIF(B:B,B4)</f>
        <v>18</v>
      </c>
      <c r="J4" s="28">
        <v>9720</v>
      </c>
      <c r="K4" s="18">
        <f>SUM(J4:J21)</f>
        <v>170100</v>
      </c>
      <c r="L4" s="29">
        <v>3761.94</v>
      </c>
      <c r="M4" s="29">
        <f>SUM(L4:L21)</f>
        <v>65771.1</v>
      </c>
    </row>
    <row r="5" ht="36" customHeight="1" spans="1:13">
      <c r="A5" s="18">
        <v>2</v>
      </c>
      <c r="B5" s="19" t="s">
        <v>15</v>
      </c>
      <c r="C5" s="19" t="s">
        <v>22</v>
      </c>
      <c r="D5" s="19" t="s">
        <v>17</v>
      </c>
      <c r="E5" s="20" t="s">
        <v>23</v>
      </c>
      <c r="F5" s="19" t="s">
        <v>19</v>
      </c>
      <c r="G5" s="19" t="s">
        <v>20</v>
      </c>
      <c r="H5" s="21" t="s">
        <v>21</v>
      </c>
      <c r="I5" s="18"/>
      <c r="J5" s="28">
        <v>9720</v>
      </c>
      <c r="K5" s="18"/>
      <c r="L5" s="29">
        <v>3761.94</v>
      </c>
      <c r="M5" s="29"/>
    </row>
    <row r="6" ht="36" customHeight="1" spans="1:13">
      <c r="A6" s="18">
        <v>3</v>
      </c>
      <c r="B6" s="19" t="s">
        <v>15</v>
      </c>
      <c r="C6" s="19" t="s">
        <v>24</v>
      </c>
      <c r="D6" s="19" t="s">
        <v>17</v>
      </c>
      <c r="E6" s="20" t="s">
        <v>25</v>
      </c>
      <c r="F6" s="19" t="s">
        <v>19</v>
      </c>
      <c r="G6" s="19" t="s">
        <v>20</v>
      </c>
      <c r="H6" s="21" t="s">
        <v>21</v>
      </c>
      <c r="I6" s="18"/>
      <c r="J6" s="28">
        <v>9720</v>
      </c>
      <c r="K6" s="18"/>
      <c r="L6" s="29">
        <v>3761.94</v>
      </c>
      <c r="M6" s="29"/>
    </row>
    <row r="7" ht="36" customHeight="1" spans="1:13">
      <c r="A7" s="18">
        <v>4</v>
      </c>
      <c r="B7" s="19" t="s">
        <v>15</v>
      </c>
      <c r="C7" s="19" t="s">
        <v>26</v>
      </c>
      <c r="D7" s="19" t="s">
        <v>17</v>
      </c>
      <c r="E7" s="20" t="s">
        <v>25</v>
      </c>
      <c r="F7" s="19" t="s">
        <v>19</v>
      </c>
      <c r="G7" s="19" t="s">
        <v>20</v>
      </c>
      <c r="H7" s="21" t="s">
        <v>21</v>
      </c>
      <c r="I7" s="18"/>
      <c r="J7" s="28">
        <v>9720</v>
      </c>
      <c r="K7" s="18"/>
      <c r="L7" s="29">
        <v>3761.94</v>
      </c>
      <c r="M7" s="29"/>
    </row>
    <row r="8" ht="36" customHeight="1" spans="1:13">
      <c r="A8" s="18">
        <v>5</v>
      </c>
      <c r="B8" s="19" t="s">
        <v>15</v>
      </c>
      <c r="C8" s="19" t="s">
        <v>27</v>
      </c>
      <c r="D8" s="19" t="s">
        <v>17</v>
      </c>
      <c r="E8" s="20" t="s">
        <v>28</v>
      </c>
      <c r="F8" s="19" t="s">
        <v>19</v>
      </c>
      <c r="G8" s="19" t="s">
        <v>20</v>
      </c>
      <c r="H8" s="21" t="s">
        <v>21</v>
      </c>
      <c r="I8" s="18"/>
      <c r="J8" s="28">
        <v>9720</v>
      </c>
      <c r="K8" s="18"/>
      <c r="L8" s="29">
        <v>3761.94</v>
      </c>
      <c r="M8" s="29"/>
    </row>
    <row r="9" ht="36" customHeight="1" spans="1:13">
      <c r="A9" s="18">
        <v>6</v>
      </c>
      <c r="B9" s="19" t="s">
        <v>15</v>
      </c>
      <c r="C9" s="19" t="s">
        <v>29</v>
      </c>
      <c r="D9" s="19" t="s">
        <v>17</v>
      </c>
      <c r="E9" s="20" t="s">
        <v>30</v>
      </c>
      <c r="F9" s="19" t="s">
        <v>19</v>
      </c>
      <c r="G9" s="19" t="s">
        <v>20</v>
      </c>
      <c r="H9" s="21" t="s">
        <v>21</v>
      </c>
      <c r="I9" s="18"/>
      <c r="J9" s="28">
        <v>9720</v>
      </c>
      <c r="K9" s="18"/>
      <c r="L9" s="29">
        <v>3761.94</v>
      </c>
      <c r="M9" s="29"/>
    </row>
    <row r="10" ht="36" customHeight="1" spans="1:13">
      <c r="A10" s="18">
        <v>7</v>
      </c>
      <c r="B10" s="19" t="s">
        <v>15</v>
      </c>
      <c r="C10" s="19" t="s">
        <v>31</v>
      </c>
      <c r="D10" s="19" t="s">
        <v>17</v>
      </c>
      <c r="E10" s="20" t="s">
        <v>32</v>
      </c>
      <c r="F10" s="19" t="s">
        <v>19</v>
      </c>
      <c r="G10" s="19" t="s">
        <v>20</v>
      </c>
      <c r="H10" s="21" t="s">
        <v>33</v>
      </c>
      <c r="I10" s="18"/>
      <c r="J10" s="28">
        <v>4860</v>
      </c>
      <c r="K10" s="18"/>
      <c r="L10" s="29">
        <v>1818.12</v>
      </c>
      <c r="M10" s="29"/>
    </row>
    <row r="11" ht="36" customHeight="1" spans="1:13">
      <c r="A11" s="18">
        <v>8</v>
      </c>
      <c r="B11" s="19" t="s">
        <v>15</v>
      </c>
      <c r="C11" s="19" t="s">
        <v>34</v>
      </c>
      <c r="D11" s="19" t="s">
        <v>35</v>
      </c>
      <c r="E11" s="20" t="s">
        <v>36</v>
      </c>
      <c r="F11" s="19" t="s">
        <v>19</v>
      </c>
      <c r="G11" s="19" t="s">
        <v>20</v>
      </c>
      <c r="H11" s="21" t="s">
        <v>21</v>
      </c>
      <c r="I11" s="18"/>
      <c r="J11" s="28">
        <v>9720</v>
      </c>
      <c r="K11" s="18"/>
      <c r="L11" s="29">
        <v>3761.94</v>
      </c>
      <c r="M11" s="29"/>
    </row>
    <row r="12" ht="36" customHeight="1" spans="1:13">
      <c r="A12" s="18">
        <v>9</v>
      </c>
      <c r="B12" s="19" t="s">
        <v>15</v>
      </c>
      <c r="C12" s="19" t="s">
        <v>37</v>
      </c>
      <c r="D12" s="19" t="s">
        <v>17</v>
      </c>
      <c r="E12" s="20" t="s">
        <v>38</v>
      </c>
      <c r="F12" s="19" t="s">
        <v>19</v>
      </c>
      <c r="G12" s="19" t="s">
        <v>20</v>
      </c>
      <c r="H12" s="21" t="s">
        <v>21</v>
      </c>
      <c r="I12" s="18"/>
      <c r="J12" s="28">
        <v>9720</v>
      </c>
      <c r="K12" s="18"/>
      <c r="L12" s="29">
        <v>3761.94</v>
      </c>
      <c r="M12" s="29"/>
    </row>
    <row r="13" ht="36" customHeight="1" spans="1:13">
      <c r="A13" s="18">
        <v>10</v>
      </c>
      <c r="B13" s="19" t="s">
        <v>15</v>
      </c>
      <c r="C13" s="19" t="s">
        <v>39</v>
      </c>
      <c r="D13" s="19" t="s">
        <v>17</v>
      </c>
      <c r="E13" s="20" t="s">
        <v>40</v>
      </c>
      <c r="F13" s="19" t="s">
        <v>19</v>
      </c>
      <c r="G13" s="19" t="s">
        <v>20</v>
      </c>
      <c r="H13" s="21" t="s">
        <v>21</v>
      </c>
      <c r="I13" s="18"/>
      <c r="J13" s="28">
        <v>9720</v>
      </c>
      <c r="K13" s="18"/>
      <c r="L13" s="29">
        <v>3761.94</v>
      </c>
      <c r="M13" s="29"/>
    </row>
    <row r="14" ht="36" customHeight="1" spans="1:13">
      <c r="A14" s="18">
        <v>11</v>
      </c>
      <c r="B14" s="19" t="s">
        <v>15</v>
      </c>
      <c r="C14" s="19" t="s">
        <v>41</v>
      </c>
      <c r="D14" s="19" t="s">
        <v>17</v>
      </c>
      <c r="E14" s="20" t="s">
        <v>42</v>
      </c>
      <c r="F14" s="19" t="s">
        <v>19</v>
      </c>
      <c r="G14" s="19" t="s">
        <v>20</v>
      </c>
      <c r="H14" s="21" t="s">
        <v>21</v>
      </c>
      <c r="I14" s="18"/>
      <c r="J14" s="28">
        <v>9720</v>
      </c>
      <c r="K14" s="18"/>
      <c r="L14" s="29">
        <v>3761.94</v>
      </c>
      <c r="M14" s="29"/>
    </row>
    <row r="15" ht="36" customHeight="1" spans="1:13">
      <c r="A15" s="18">
        <v>12</v>
      </c>
      <c r="B15" s="19" t="s">
        <v>15</v>
      </c>
      <c r="C15" s="19" t="s">
        <v>43</v>
      </c>
      <c r="D15" s="19" t="s">
        <v>35</v>
      </c>
      <c r="E15" s="20" t="s">
        <v>44</v>
      </c>
      <c r="F15" s="19" t="s">
        <v>19</v>
      </c>
      <c r="G15" s="19" t="s">
        <v>20</v>
      </c>
      <c r="H15" s="21" t="s">
        <v>21</v>
      </c>
      <c r="I15" s="18"/>
      <c r="J15" s="28">
        <v>9720</v>
      </c>
      <c r="K15" s="18"/>
      <c r="L15" s="29">
        <v>3761.94</v>
      </c>
      <c r="M15" s="29"/>
    </row>
    <row r="16" ht="36" customHeight="1" spans="1:13">
      <c r="A16" s="18">
        <v>13</v>
      </c>
      <c r="B16" s="19" t="s">
        <v>15</v>
      </c>
      <c r="C16" s="19" t="s">
        <v>45</v>
      </c>
      <c r="D16" s="19" t="s">
        <v>35</v>
      </c>
      <c r="E16" s="20" t="s">
        <v>46</v>
      </c>
      <c r="F16" s="19" t="s">
        <v>19</v>
      </c>
      <c r="G16" s="19" t="s">
        <v>20</v>
      </c>
      <c r="H16" s="21" t="s">
        <v>21</v>
      </c>
      <c r="I16" s="18"/>
      <c r="J16" s="28">
        <v>9720</v>
      </c>
      <c r="K16" s="18"/>
      <c r="L16" s="29">
        <v>3761.94</v>
      </c>
      <c r="M16" s="29"/>
    </row>
    <row r="17" ht="36" customHeight="1" spans="1:13">
      <c r="A17" s="18">
        <v>14</v>
      </c>
      <c r="B17" s="19" t="s">
        <v>15</v>
      </c>
      <c r="C17" s="19" t="s">
        <v>47</v>
      </c>
      <c r="D17" s="19" t="s">
        <v>17</v>
      </c>
      <c r="E17" s="20" t="s">
        <v>48</v>
      </c>
      <c r="F17" s="19" t="s">
        <v>19</v>
      </c>
      <c r="G17" s="19" t="s">
        <v>20</v>
      </c>
      <c r="H17" s="21" t="s">
        <v>21</v>
      </c>
      <c r="I17" s="18"/>
      <c r="J17" s="28">
        <v>9720</v>
      </c>
      <c r="K17" s="18"/>
      <c r="L17" s="29">
        <v>3761.94</v>
      </c>
      <c r="M17" s="29"/>
    </row>
    <row r="18" ht="36" customHeight="1" spans="1:13">
      <c r="A18" s="18">
        <v>15</v>
      </c>
      <c r="B18" s="19" t="s">
        <v>15</v>
      </c>
      <c r="C18" s="19" t="s">
        <v>49</v>
      </c>
      <c r="D18" s="19" t="s">
        <v>35</v>
      </c>
      <c r="E18" s="20" t="s">
        <v>50</v>
      </c>
      <c r="F18" s="19" t="s">
        <v>19</v>
      </c>
      <c r="G18" s="19" t="s">
        <v>20</v>
      </c>
      <c r="H18" s="21" t="s">
        <v>21</v>
      </c>
      <c r="I18" s="18"/>
      <c r="J18" s="28">
        <v>9720</v>
      </c>
      <c r="K18" s="18"/>
      <c r="L18" s="29">
        <v>3761.94</v>
      </c>
      <c r="M18" s="29"/>
    </row>
    <row r="19" ht="36" customHeight="1" spans="1:13">
      <c r="A19" s="18">
        <v>16</v>
      </c>
      <c r="B19" s="19" t="s">
        <v>15</v>
      </c>
      <c r="C19" s="19" t="s">
        <v>51</v>
      </c>
      <c r="D19" s="19" t="s">
        <v>17</v>
      </c>
      <c r="E19" s="20" t="s">
        <v>52</v>
      </c>
      <c r="F19" s="19" t="s">
        <v>19</v>
      </c>
      <c r="G19" s="19" t="s">
        <v>20</v>
      </c>
      <c r="H19" s="21" t="s">
        <v>21</v>
      </c>
      <c r="I19" s="18"/>
      <c r="J19" s="28">
        <v>9720</v>
      </c>
      <c r="K19" s="18"/>
      <c r="L19" s="29">
        <v>3761.94</v>
      </c>
      <c r="M19" s="29"/>
    </row>
    <row r="20" ht="36" customHeight="1" spans="1:13">
      <c r="A20" s="18">
        <v>17</v>
      </c>
      <c r="B20" s="19" t="s">
        <v>15</v>
      </c>
      <c r="C20" s="19" t="s">
        <v>53</v>
      </c>
      <c r="D20" s="19" t="s">
        <v>17</v>
      </c>
      <c r="E20" s="20" t="s">
        <v>54</v>
      </c>
      <c r="F20" s="19" t="s">
        <v>19</v>
      </c>
      <c r="G20" s="19" t="s">
        <v>20</v>
      </c>
      <c r="H20" s="21" t="s">
        <v>21</v>
      </c>
      <c r="I20" s="18"/>
      <c r="J20" s="28">
        <v>9720</v>
      </c>
      <c r="K20" s="18"/>
      <c r="L20" s="29">
        <v>3761.94</v>
      </c>
      <c r="M20" s="29"/>
    </row>
    <row r="21" ht="36" customHeight="1" spans="1:13">
      <c r="A21" s="18">
        <v>18</v>
      </c>
      <c r="B21" s="19" t="s">
        <v>15</v>
      </c>
      <c r="C21" s="19" t="s">
        <v>55</v>
      </c>
      <c r="D21" s="19" t="s">
        <v>17</v>
      </c>
      <c r="E21" s="20" t="s">
        <v>56</v>
      </c>
      <c r="F21" s="19" t="s">
        <v>19</v>
      </c>
      <c r="G21" s="19" t="s">
        <v>20</v>
      </c>
      <c r="H21" s="21" t="s">
        <v>21</v>
      </c>
      <c r="I21" s="18"/>
      <c r="J21" s="28">
        <v>9720</v>
      </c>
      <c r="K21" s="18"/>
      <c r="L21" s="29">
        <v>3761.94</v>
      </c>
      <c r="M21" s="29"/>
    </row>
    <row r="22" ht="36" customHeight="1" spans="1:13">
      <c r="A22" s="18">
        <v>19</v>
      </c>
      <c r="B22" s="19" t="s">
        <v>57</v>
      </c>
      <c r="C22" s="19" t="s">
        <v>58</v>
      </c>
      <c r="D22" s="19" t="s">
        <v>17</v>
      </c>
      <c r="E22" s="20" t="s">
        <v>59</v>
      </c>
      <c r="F22" s="19" t="s">
        <v>19</v>
      </c>
      <c r="G22" s="19" t="s">
        <v>20</v>
      </c>
      <c r="H22" s="21" t="s">
        <v>21</v>
      </c>
      <c r="I22" s="18">
        <f>COUNTIF(B:B,B22)</f>
        <v>7</v>
      </c>
      <c r="J22" s="28">
        <v>9720</v>
      </c>
      <c r="K22" s="18">
        <f>SUM(J22:J28)</f>
        <v>68040</v>
      </c>
      <c r="L22" s="29">
        <v>4747.2</v>
      </c>
      <c r="M22" s="29">
        <f>SUM(L22:L28)</f>
        <v>33230.4</v>
      </c>
    </row>
    <row r="23" ht="36" customHeight="1" spans="1:13">
      <c r="A23" s="18">
        <v>20</v>
      </c>
      <c r="B23" s="19" t="s">
        <v>57</v>
      </c>
      <c r="C23" s="19" t="s">
        <v>60</v>
      </c>
      <c r="D23" s="19" t="s">
        <v>17</v>
      </c>
      <c r="E23" s="20" t="s">
        <v>61</v>
      </c>
      <c r="F23" s="19" t="s">
        <v>19</v>
      </c>
      <c r="G23" s="19" t="s">
        <v>20</v>
      </c>
      <c r="H23" s="21" t="s">
        <v>21</v>
      </c>
      <c r="I23" s="18"/>
      <c r="J23" s="28">
        <v>9720</v>
      </c>
      <c r="K23" s="18"/>
      <c r="L23" s="29">
        <v>4747.2</v>
      </c>
      <c r="M23" s="29"/>
    </row>
    <row r="24" ht="36" customHeight="1" spans="1:13">
      <c r="A24" s="18">
        <v>21</v>
      </c>
      <c r="B24" s="19" t="s">
        <v>57</v>
      </c>
      <c r="C24" s="19" t="s">
        <v>62</v>
      </c>
      <c r="D24" s="19" t="s">
        <v>35</v>
      </c>
      <c r="E24" s="20" t="s">
        <v>63</v>
      </c>
      <c r="F24" s="19" t="s">
        <v>19</v>
      </c>
      <c r="G24" s="19" t="s">
        <v>20</v>
      </c>
      <c r="H24" s="21" t="s">
        <v>21</v>
      </c>
      <c r="I24" s="18"/>
      <c r="J24" s="28">
        <v>9720</v>
      </c>
      <c r="K24" s="18"/>
      <c r="L24" s="29">
        <v>4747.2</v>
      </c>
      <c r="M24" s="29"/>
    </row>
    <row r="25" ht="36" customHeight="1" spans="1:13">
      <c r="A25" s="18">
        <v>22</v>
      </c>
      <c r="B25" s="19" t="s">
        <v>57</v>
      </c>
      <c r="C25" s="19" t="s">
        <v>64</v>
      </c>
      <c r="D25" s="19" t="s">
        <v>35</v>
      </c>
      <c r="E25" s="20" t="s">
        <v>65</v>
      </c>
      <c r="F25" s="19" t="s">
        <v>19</v>
      </c>
      <c r="G25" s="19" t="s">
        <v>20</v>
      </c>
      <c r="H25" s="21" t="s">
        <v>21</v>
      </c>
      <c r="I25" s="18"/>
      <c r="J25" s="28">
        <v>9720</v>
      </c>
      <c r="K25" s="18"/>
      <c r="L25" s="29">
        <v>4747.2</v>
      </c>
      <c r="M25" s="29"/>
    </row>
    <row r="26" ht="36" customHeight="1" spans="1:13">
      <c r="A26" s="18">
        <v>23</v>
      </c>
      <c r="B26" s="19" t="s">
        <v>57</v>
      </c>
      <c r="C26" s="19" t="s">
        <v>66</v>
      </c>
      <c r="D26" s="19" t="s">
        <v>17</v>
      </c>
      <c r="E26" s="20" t="s">
        <v>67</v>
      </c>
      <c r="F26" s="19" t="s">
        <v>19</v>
      </c>
      <c r="G26" s="19" t="s">
        <v>20</v>
      </c>
      <c r="H26" s="21" t="s">
        <v>21</v>
      </c>
      <c r="I26" s="18"/>
      <c r="J26" s="28">
        <v>9720</v>
      </c>
      <c r="K26" s="18"/>
      <c r="L26" s="29">
        <v>4747.2</v>
      </c>
      <c r="M26" s="29"/>
    </row>
    <row r="27" ht="36" customHeight="1" spans="1:13">
      <c r="A27" s="18">
        <v>24</v>
      </c>
      <c r="B27" s="19" t="s">
        <v>57</v>
      </c>
      <c r="C27" s="19" t="s">
        <v>68</v>
      </c>
      <c r="D27" s="19" t="s">
        <v>35</v>
      </c>
      <c r="E27" s="20" t="s">
        <v>69</v>
      </c>
      <c r="F27" s="19" t="s">
        <v>19</v>
      </c>
      <c r="G27" s="19" t="s">
        <v>20</v>
      </c>
      <c r="H27" s="21" t="s">
        <v>21</v>
      </c>
      <c r="I27" s="18"/>
      <c r="J27" s="28">
        <v>9720</v>
      </c>
      <c r="K27" s="18"/>
      <c r="L27" s="29">
        <v>4747.2</v>
      </c>
      <c r="M27" s="29"/>
    </row>
    <row r="28" ht="36" customHeight="1" spans="1:13">
      <c r="A28" s="18">
        <v>25</v>
      </c>
      <c r="B28" s="19" t="s">
        <v>57</v>
      </c>
      <c r="C28" s="19" t="s">
        <v>70</v>
      </c>
      <c r="D28" s="19" t="s">
        <v>17</v>
      </c>
      <c r="E28" s="20" t="s">
        <v>71</v>
      </c>
      <c r="F28" s="19" t="s">
        <v>19</v>
      </c>
      <c r="G28" s="19" t="s">
        <v>20</v>
      </c>
      <c r="H28" s="21" t="s">
        <v>21</v>
      </c>
      <c r="I28" s="18"/>
      <c r="J28" s="28">
        <v>9720</v>
      </c>
      <c r="K28" s="18"/>
      <c r="L28" s="29">
        <v>4747.2</v>
      </c>
      <c r="M28" s="29"/>
    </row>
    <row r="29" ht="36" customHeight="1" spans="1:13">
      <c r="A29" s="18">
        <v>26</v>
      </c>
      <c r="B29" s="19" t="s">
        <v>72</v>
      </c>
      <c r="C29" s="19" t="s">
        <v>73</v>
      </c>
      <c r="D29" s="19" t="s">
        <v>35</v>
      </c>
      <c r="E29" s="20" t="s">
        <v>74</v>
      </c>
      <c r="F29" s="19" t="s">
        <v>75</v>
      </c>
      <c r="G29" s="19" t="s">
        <v>20</v>
      </c>
      <c r="H29" s="21" t="s">
        <v>21</v>
      </c>
      <c r="I29" s="18">
        <f>COUNTIF(B:B,B29)</f>
        <v>1</v>
      </c>
      <c r="J29" s="18">
        <v>9720</v>
      </c>
      <c r="K29" s="18">
        <f>SUM(J29)</f>
        <v>9720</v>
      </c>
      <c r="L29" s="29">
        <v>4747.2</v>
      </c>
      <c r="M29" s="29">
        <f>SUM(L29)</f>
        <v>4747.2</v>
      </c>
    </row>
    <row r="30" ht="30" customHeight="1" spans="1:13">
      <c r="A30" s="22" t="s">
        <v>76</v>
      </c>
      <c r="B30" s="23"/>
      <c r="C30" s="23"/>
      <c r="D30" s="23"/>
      <c r="E30" s="23"/>
      <c r="F30" s="23"/>
      <c r="G30" s="23"/>
      <c r="H30" s="24"/>
      <c r="I30" s="30">
        <f>SUM(I4:I29)</f>
        <v>26</v>
      </c>
      <c r="J30" s="31">
        <f>SUM(K4:K29)</f>
        <v>247860</v>
      </c>
      <c r="K30" s="32"/>
      <c r="L30" s="33">
        <f>SUM(M4:M29)</f>
        <v>103748.7</v>
      </c>
      <c r="M30" s="34"/>
    </row>
    <row r="32" ht="60" customHeight="1" spans="1:13">
      <c r="A32" s="25" t="s">
        <v>77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</sheetData>
  <autoFilter ref="A3:M30">
    <extLst/>
  </autoFilter>
  <mergeCells count="11">
    <mergeCell ref="A2:M2"/>
    <mergeCell ref="A30:H30"/>
    <mergeCell ref="J30:K30"/>
    <mergeCell ref="L30:M30"/>
    <mergeCell ref="A32:M32"/>
    <mergeCell ref="I4:I21"/>
    <mergeCell ref="I22:I28"/>
    <mergeCell ref="K4:K21"/>
    <mergeCell ref="K22:K28"/>
    <mergeCell ref="M4:M21"/>
    <mergeCell ref="M22:M28"/>
  </mergeCells>
  <printOptions horizontalCentered="1"/>
  <pageMargins left="0.393055555555556" right="0.393055555555556" top="0.786805555555556" bottom="0.786805555555556" header="0.507638888888889" footer="0.507638888888889"/>
  <pageSetup paperSize="9" scale="78" fitToHeight="0" orientation="portrait" horizontalDpi="600"/>
  <headerFooter alignWithMargins="0" scaleWithDoc="0">
    <oddFooter>&amp;C第 &amp;P 页，共 &amp;N 页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johnz</dc:creator>
  <cp:lastModifiedBy>Administrator</cp:lastModifiedBy>
  <cp:revision>1</cp:revision>
  <dcterms:created xsi:type="dcterms:W3CDTF">2016-02-18T02:04:00Z</dcterms:created>
  <dcterms:modified xsi:type="dcterms:W3CDTF">2024-10-24T11:40:06Z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4AF4B94FBFA349118D43E1302356FD66</vt:lpwstr>
  </property>
  <property fmtid="{D5CDD505-2E9C-101B-9397-08002B2CF9AE}" pid="4" name="commondata">
    <vt:lpwstr>eyJoZGlkIjoiYWEyMWJjOWY5MTU0NDBjYjViMWYzZjJlMDRlMThkNDYifQ==</vt:lpwstr>
  </property>
</Properties>
</file>