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84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Sheet1!$A$3:$M$1182</definedName>
    <definedName name="_GoBack" localSheetId="0">Sheet1!$D$424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<sst xmlns="http://schemas.openxmlformats.org/spreadsheetml/2006/main" count="4478" uniqueCount="2437">
  <si>
    <t>附件</t>
  </si>
  <si>
    <t>2023年度饶平县种植粮食（油料）奖补情况公示表</t>
  </si>
  <si>
    <t>镇别</t>
  </si>
  <si>
    <t>村别</t>
  </si>
  <si>
    <t>申请主体</t>
  </si>
  <si>
    <t>地块名称</t>
  </si>
  <si>
    <t>种植情况</t>
  </si>
  <si>
    <t>奖补标准（元/亩）</t>
  </si>
  <si>
    <t>申报奖补金额（元）</t>
  </si>
  <si>
    <t>上饶镇</t>
  </si>
  <si>
    <t>马坑村</t>
  </si>
  <si>
    <t>张世坑</t>
  </si>
  <si>
    <t>背头埔</t>
  </si>
  <si>
    <t>夏种秋收水稻15亩</t>
  </si>
  <si>
    <t>饶平县上饶镇张永增种植场</t>
  </si>
  <si>
    <t>上坝地 、坑头和尚贤地块</t>
  </si>
  <si>
    <t>夏种秋收大豆183亩</t>
  </si>
  <si>
    <t>蔡子角村</t>
  </si>
  <si>
    <t>詹允锋</t>
  </si>
  <si>
    <t>引下平正</t>
  </si>
  <si>
    <t>夏种秋收水稻9.5亩</t>
  </si>
  <si>
    <t>坝上社区</t>
  </si>
  <si>
    <t>潮州吉丰收农业生态科技有限公司</t>
  </si>
  <si>
    <t>吉丰村坑下</t>
  </si>
  <si>
    <t>夏种秋收大豆、玉米共180亩</t>
  </si>
  <si>
    <t>许坑村</t>
  </si>
  <si>
    <t>许明堂</t>
  </si>
  <si>
    <t>许坑大塘面</t>
  </si>
  <si>
    <t>夏种秋收大豆60亩</t>
  </si>
  <si>
    <t>饶平县美联信种植专业合作社</t>
  </si>
  <si>
    <t>许坑大片段</t>
  </si>
  <si>
    <t>夏种秋收水稻220亩</t>
  </si>
  <si>
    <t>饶平县上饶镇嘉基种植园</t>
  </si>
  <si>
    <t>扶洋寨片</t>
  </si>
  <si>
    <t>夏种秋收大豆92亩</t>
  </si>
  <si>
    <t>康贝村</t>
  </si>
  <si>
    <t>詹牡芬</t>
  </si>
  <si>
    <r>
      <rPr>
        <sz val="12"/>
        <color theme="1"/>
        <rFont val="仿宋_GB2312"/>
        <charset val="134"/>
      </rPr>
      <t>康贝村</t>
    </r>
    <r>
      <rPr>
        <sz val="12"/>
        <color rgb="FF121212"/>
        <rFont val="仿宋_GB2312"/>
        <charset val="134"/>
      </rPr>
      <t>墩脚下</t>
    </r>
    <r>
      <rPr>
        <sz val="12"/>
        <color theme="1"/>
        <rFont val="仿宋_GB2312"/>
        <charset val="134"/>
      </rPr>
      <t>地块</t>
    </r>
  </si>
  <si>
    <t>夏种秋收大豆78亩</t>
  </si>
  <si>
    <t>陈汉宗</t>
  </si>
  <si>
    <t>康贝面前江大路巷</t>
  </si>
  <si>
    <t>夏种秋收大豆104.54亩</t>
  </si>
  <si>
    <t>刘露</t>
  </si>
  <si>
    <t>康贝大路巷</t>
  </si>
  <si>
    <t>夏种秋收大豆13.04亩</t>
  </si>
  <si>
    <t>陈文建</t>
  </si>
  <si>
    <t>大片里</t>
  </si>
  <si>
    <t>埔中村</t>
  </si>
  <si>
    <t>潮州吉丰农业生态科技有限公司</t>
  </si>
  <si>
    <t xml:space="preserve">大丘角 </t>
  </si>
  <si>
    <t>夏种秋收大豆160亩</t>
  </si>
  <si>
    <t>茂芝社区</t>
  </si>
  <si>
    <r>
      <rPr>
        <sz val="12"/>
        <color rgb="FF121212"/>
        <rFont val="仿宋_GB2312"/>
        <charset val="134"/>
      </rPr>
      <t>茂芝</t>
    </r>
    <r>
      <rPr>
        <sz val="12"/>
        <color theme="1"/>
        <rFont val="仿宋_GB2312"/>
        <charset val="134"/>
      </rPr>
      <t>詹南增</t>
    </r>
    <r>
      <rPr>
        <sz val="12"/>
        <color rgb="FF121212"/>
        <rFont val="仿宋_GB2312"/>
        <charset val="134"/>
      </rPr>
      <t>种植户</t>
    </r>
  </si>
  <si>
    <t xml:space="preserve">茂芝社区西片 </t>
  </si>
  <si>
    <t>康东村</t>
  </si>
  <si>
    <t>袁明翔</t>
  </si>
  <si>
    <t xml:space="preserve">田心自然村岗顶 </t>
  </si>
  <si>
    <t>双季稻17.28亩</t>
  </si>
  <si>
    <t>饶平县苗新果蔬农民专业合作社</t>
  </si>
  <si>
    <t>岭脚、永红</t>
  </si>
  <si>
    <t>夏种秋收大豆100亩</t>
  </si>
  <si>
    <r>
      <rPr>
        <sz val="12"/>
        <rFont val="宋体"/>
        <charset val="134"/>
      </rPr>
      <t>輋</t>
    </r>
    <r>
      <rPr>
        <sz val="12"/>
        <rFont val="仿宋_GB2312"/>
        <charset val="134"/>
      </rPr>
      <t>塘村</t>
    </r>
  </si>
  <si>
    <t>上饶镇益华种植场</t>
  </si>
  <si>
    <t>朱屋洋</t>
  </si>
  <si>
    <t>双季稻58亩</t>
  </si>
  <si>
    <t>坑前村</t>
  </si>
  <si>
    <t>张泉州</t>
  </si>
  <si>
    <t>营前地块</t>
  </si>
  <si>
    <t>夏种秋收大豆18亩</t>
  </si>
  <si>
    <t>黄强锋</t>
  </si>
  <si>
    <t>营前平正田</t>
  </si>
  <si>
    <t>上饶镇合计</t>
  </si>
  <si>
    <t>夏种秋收水稻259.5亩、大豆1108.58亩；双季稻75.28亩</t>
  </si>
  <si>
    <t>饶洋镇</t>
  </si>
  <si>
    <t>水西村</t>
  </si>
  <si>
    <t>饶平县君威果蔬专业合作社</t>
  </si>
  <si>
    <t>葵坑口、石康里等</t>
  </si>
  <si>
    <t>双季稻253.69亩</t>
  </si>
  <si>
    <t>下寨外坝</t>
  </si>
  <si>
    <t>冬种春收大豆 76.43亩</t>
  </si>
  <si>
    <t>双季稻76.43亩</t>
  </si>
  <si>
    <t>石康里、石芝下</t>
  </si>
  <si>
    <t>冬种春收甘薯40.12亩</t>
  </si>
  <si>
    <t>夏种秋收甘薯23.57亩</t>
  </si>
  <si>
    <t>双季稻16.55亩</t>
  </si>
  <si>
    <t>南星村</t>
  </si>
  <si>
    <t>大门口</t>
  </si>
  <si>
    <t>双季稻129.35亩</t>
  </si>
  <si>
    <t>马屋</t>
  </si>
  <si>
    <t>春种夏收水稻63.171亩</t>
  </si>
  <si>
    <t>夏种秋收大豆63.171亩</t>
  </si>
  <si>
    <t>祖塘</t>
  </si>
  <si>
    <t>冬种春收大豆60 亩</t>
  </si>
  <si>
    <t>春种夏收水稻60亩</t>
  </si>
  <si>
    <t>夏种秋收甘薯28亩</t>
  </si>
  <si>
    <t>夏种秋收大豆32亩</t>
  </si>
  <si>
    <t>安全村</t>
  </si>
  <si>
    <t>祠屋</t>
  </si>
  <si>
    <t>春种夏收水稻14.53亩</t>
  </si>
  <si>
    <t>夏种秋收大豆14.53亩</t>
  </si>
  <si>
    <t>安福堂</t>
  </si>
  <si>
    <t>夏种秋收大豆6.96亩</t>
  </si>
  <si>
    <t>大楼村</t>
  </si>
  <si>
    <t>阿婆农</t>
  </si>
  <si>
    <t>春种夏收水稻 73.13 亩</t>
  </si>
  <si>
    <t>夏种秋收大豆73.13亩</t>
  </si>
  <si>
    <t>岗下村</t>
  </si>
  <si>
    <t>坪上岗</t>
  </si>
  <si>
    <t>春种夏收玉米75亩</t>
  </si>
  <si>
    <t>夏种秋收大豆75亩</t>
  </si>
  <si>
    <t>龙兴村</t>
  </si>
  <si>
    <t>前洋岗</t>
  </si>
  <si>
    <t>夏种秋收大豆36.7亩</t>
  </si>
  <si>
    <t>石北村</t>
  </si>
  <si>
    <t>塘科</t>
  </si>
  <si>
    <t>夏种秋收大豆103.57亩</t>
  </si>
  <si>
    <t>陈珠永</t>
  </si>
  <si>
    <t>东凤溪背至介址楼八亩洋地块</t>
  </si>
  <si>
    <t>冬种春收大豆82.94亩</t>
  </si>
  <si>
    <t>夏种秋收大豆82.94亩</t>
  </si>
  <si>
    <t>刘大湾</t>
  </si>
  <si>
    <t>沙坪</t>
  </si>
  <si>
    <t>双季稻6.9亩</t>
  </si>
  <si>
    <t>饶平县锦龙种养殖专业合作社</t>
  </si>
  <si>
    <t>永兴楼背</t>
  </si>
  <si>
    <t>双季稻79.52亩</t>
  </si>
  <si>
    <t>庵下排子下</t>
  </si>
  <si>
    <t>双季稻10.93亩</t>
  </si>
  <si>
    <t>牙边</t>
  </si>
  <si>
    <t>双季稻6.09亩</t>
  </si>
  <si>
    <t>山前村</t>
  </si>
  <si>
    <t>饶平县鹏福生态农业有限公司</t>
  </si>
  <si>
    <t>水库下湖洋田</t>
  </si>
  <si>
    <t>双季稻32.28亩</t>
  </si>
  <si>
    <t>饶平县饶洋美贞农场</t>
  </si>
  <si>
    <t>东光楼背</t>
  </si>
  <si>
    <t>冬种春收大豆14.7亩</t>
  </si>
  <si>
    <t>笔子尾</t>
  </si>
  <si>
    <t>冬种春收大豆37.7亩</t>
  </si>
  <si>
    <t>陈本村</t>
  </si>
  <si>
    <t>溪背</t>
  </si>
  <si>
    <t>冬种春收大豆63.91亩</t>
  </si>
  <si>
    <t>春种夏收水稻63.01亩</t>
  </si>
  <si>
    <t>夏种秋收大豆63.01亩</t>
  </si>
  <si>
    <t>饶洋镇合计</t>
  </si>
  <si>
    <t>冬种春收甘薯40.12亩、大豆335.68亩；春种夏收水稻273.841亩、玉米75亩；夏种秋收甘薯51.57亩、大豆551.011亩；双季稻611.74亩</t>
  </si>
  <si>
    <t>新丰镇</t>
  </si>
  <si>
    <t>大光村</t>
  </si>
  <si>
    <t>谢良章</t>
  </si>
  <si>
    <t>大光村下窑笼地块</t>
  </si>
  <si>
    <t>春种夏收水稻11.2亩</t>
  </si>
  <si>
    <t>夏种秋收甘薯8亩</t>
  </si>
  <si>
    <t>许文君</t>
  </si>
  <si>
    <t>大光村田中地块</t>
  </si>
  <si>
    <t>春种夏收大豆15亩</t>
  </si>
  <si>
    <t>夏种秋收大豆15亩</t>
  </si>
  <si>
    <t>丰联社区</t>
  </si>
  <si>
    <t>陈金保</t>
  </si>
  <si>
    <t>丰联社区潭背后地块</t>
  </si>
  <si>
    <t>春种夏收大豆67亩</t>
  </si>
  <si>
    <t>夏种秋收大豆67亩</t>
  </si>
  <si>
    <t>陈金安</t>
  </si>
  <si>
    <t>丰联社区老卫生院地块</t>
  </si>
  <si>
    <t>春种夏收大豆135亩</t>
  </si>
  <si>
    <t>夏种秋收大豆145亩</t>
  </si>
  <si>
    <t>三中村、中联村</t>
  </si>
  <si>
    <t>詹世浇</t>
  </si>
  <si>
    <t>三中村、中联村曾竹坪</t>
  </si>
  <si>
    <t>春种夏收水稻45.5亩</t>
  </si>
  <si>
    <t>夏种秋收甘薯13亩</t>
  </si>
  <si>
    <t>上葵村</t>
  </si>
  <si>
    <t>张拱</t>
  </si>
  <si>
    <t>上葵村橄榄陂</t>
  </si>
  <si>
    <t>双季稻77.5亩</t>
  </si>
  <si>
    <t>张活进</t>
  </si>
  <si>
    <t>上葵村大屋地块</t>
  </si>
  <si>
    <t>春种夏收水稻2.5亩</t>
  </si>
  <si>
    <t>双季稻5亩</t>
  </si>
  <si>
    <t>上葵村大屋背</t>
  </si>
  <si>
    <t>春种夏收大豆23亩</t>
  </si>
  <si>
    <t>夏种秋收大豆23亩</t>
  </si>
  <si>
    <t>锡康村</t>
  </si>
  <si>
    <t>陈国辉</t>
  </si>
  <si>
    <t>锡康村撂荒地块2号地、3号地、4号地、5号地</t>
  </si>
  <si>
    <t>春种夏收大豆146.08亩</t>
  </si>
  <si>
    <t>夏种秋收大豆88.08亩</t>
  </si>
  <si>
    <t>下葵村</t>
  </si>
  <si>
    <t>张秀娥</t>
  </si>
  <si>
    <t>下葵村宽阳田地块</t>
  </si>
  <si>
    <t>双季稻12亩</t>
  </si>
  <si>
    <t>邱永国</t>
  </si>
  <si>
    <t>下葵村宽阳田、上坝背地块</t>
  </si>
  <si>
    <t>双季稻36.5亩</t>
  </si>
  <si>
    <t>张钳</t>
  </si>
  <si>
    <t>下葵村溪西村地块</t>
  </si>
  <si>
    <t>双季稻7.5亩</t>
  </si>
  <si>
    <t>张连金</t>
  </si>
  <si>
    <t>春种夏收大豆174亩</t>
  </si>
  <si>
    <t>夏种秋收大豆174亩</t>
  </si>
  <si>
    <t>春种夏收大豆44.5亩</t>
  </si>
  <si>
    <t>夏种秋收大豆44.5亩</t>
  </si>
  <si>
    <t>陈镇煌</t>
  </si>
  <si>
    <t>春种夏收大豆45亩</t>
  </si>
  <si>
    <t>夏种秋收大豆45亩</t>
  </si>
  <si>
    <t>新光社区</t>
  </si>
  <si>
    <t>詹级风</t>
  </si>
  <si>
    <t>新光社区寨上片</t>
  </si>
  <si>
    <t>双季稻7.4亩</t>
  </si>
  <si>
    <t>詹满</t>
  </si>
  <si>
    <t>双季稻5.1亩</t>
  </si>
  <si>
    <t>李三地</t>
  </si>
  <si>
    <t>春种夏收大豆170亩</t>
  </si>
  <si>
    <t>夏种秋收大豆170亩</t>
  </si>
  <si>
    <t>邱庆生</t>
  </si>
  <si>
    <t>春种夏收大豆64亩</t>
  </si>
  <si>
    <t>陈跃宾</t>
  </si>
  <si>
    <t>夏种秋收大豆64亩</t>
  </si>
  <si>
    <t>涂开旺</t>
  </si>
  <si>
    <t>春种夏收大豆137.41亩</t>
  </si>
  <si>
    <t>夏种秋收大豆137.41亩</t>
  </si>
  <si>
    <t>詹卫灿</t>
  </si>
  <si>
    <t>春种夏收大豆10.2亩</t>
  </si>
  <si>
    <t>夏种秋收大豆11.89亩</t>
  </si>
  <si>
    <t>新光社区岗背片</t>
  </si>
  <si>
    <t>春种夏收大豆47亩</t>
  </si>
  <si>
    <t>夏种秋收大豆47亩</t>
  </si>
  <si>
    <t>新葵村</t>
  </si>
  <si>
    <t>张细妹</t>
  </si>
  <si>
    <t>新葵村书斋地块</t>
  </si>
  <si>
    <t>双季稻5.18亩</t>
  </si>
  <si>
    <t>张金发</t>
  </si>
  <si>
    <t>双季稻5.2亩</t>
  </si>
  <si>
    <t>张文光</t>
  </si>
  <si>
    <t>新葵村溪坝背地块</t>
  </si>
  <si>
    <t>双季稻18.8亩</t>
  </si>
  <si>
    <t>张庆会</t>
  </si>
  <si>
    <t>双季稻6亩</t>
  </si>
  <si>
    <t>陆勇进</t>
  </si>
  <si>
    <t>新葵村七星楼路地块</t>
  </si>
  <si>
    <t>双季稻31亩</t>
  </si>
  <si>
    <t>陈伟文</t>
  </si>
  <si>
    <t>春种夏收水稻85亩</t>
  </si>
  <si>
    <t>夏种秋收大豆63亩</t>
  </si>
  <si>
    <t>新葵村牌上前地块</t>
  </si>
  <si>
    <t>春种夏收大豆53亩</t>
  </si>
  <si>
    <t>夏种秋收大豆53亩</t>
  </si>
  <si>
    <t>扬康村</t>
  </si>
  <si>
    <t>陈辉云</t>
  </si>
  <si>
    <t>扬康村溪后</t>
  </si>
  <si>
    <t>春种夏收水稻77.98亩</t>
  </si>
  <si>
    <t>春种夏收玉米45亩</t>
  </si>
  <si>
    <t>夏种秋收大豆122.98亩</t>
  </si>
  <si>
    <t>刘劳动</t>
  </si>
  <si>
    <t>饶平县日日祥种养专业合作社</t>
  </si>
  <si>
    <t>扬康村溪后中片</t>
  </si>
  <si>
    <t>双季稻138亩</t>
  </si>
  <si>
    <t>陈坤华</t>
  </si>
  <si>
    <t>扬康村溪后洋圩坝片</t>
  </si>
  <si>
    <t>春种夏收大豆119.89亩</t>
  </si>
  <si>
    <t>春种夏收玉米68亩</t>
  </si>
  <si>
    <t>夏种秋收大豆187.89亩</t>
  </si>
  <si>
    <t>陈水明</t>
  </si>
  <si>
    <t>春种夏收大豆195亩</t>
  </si>
  <si>
    <t>夏种秋收大豆195亩</t>
  </si>
  <si>
    <r>
      <rPr>
        <sz val="12"/>
        <rFont val="宋体"/>
        <charset val="134"/>
      </rPr>
      <t>溁</t>
    </r>
    <r>
      <rPr>
        <sz val="12"/>
        <rFont val="仿宋_GB2312"/>
        <charset val="134"/>
      </rPr>
      <t>东村</t>
    </r>
  </si>
  <si>
    <t>饶平县农源昌种养专业合作社</t>
  </si>
  <si>
    <r>
      <rPr>
        <sz val="12"/>
        <color theme="1"/>
        <rFont val="宋体"/>
        <charset val="134"/>
      </rPr>
      <t>溁</t>
    </r>
    <r>
      <rPr>
        <sz val="12"/>
        <color theme="1"/>
        <rFont val="仿宋_GB2312"/>
        <charset val="134"/>
      </rPr>
      <t>东村里扬片</t>
    </r>
  </si>
  <si>
    <t>双季稻65亩</t>
  </si>
  <si>
    <t>谢孝生</t>
  </si>
  <si>
    <r>
      <rPr>
        <sz val="12"/>
        <color theme="1"/>
        <rFont val="宋体"/>
        <charset val="134"/>
      </rPr>
      <t>溁</t>
    </r>
    <r>
      <rPr>
        <sz val="12"/>
        <color theme="1"/>
        <rFont val="仿宋_GB2312"/>
        <charset val="134"/>
      </rPr>
      <t>东村里扬西片</t>
    </r>
  </si>
  <si>
    <t>春种夏收水稻15亩</t>
  </si>
  <si>
    <t>陈文章</t>
  </si>
  <si>
    <t>春种夏收大豆117亩</t>
  </si>
  <si>
    <t>春种夏收玉米18亩</t>
  </si>
  <si>
    <t>夏种秋收大豆135亩</t>
  </si>
  <si>
    <t>陈跃明</t>
  </si>
  <si>
    <r>
      <rPr>
        <sz val="12"/>
        <color theme="1"/>
        <rFont val="宋体"/>
        <charset val="134"/>
      </rPr>
      <t>溁</t>
    </r>
    <r>
      <rPr>
        <sz val="12"/>
        <color theme="1"/>
        <rFont val="仿宋_GB2312"/>
        <charset val="134"/>
      </rPr>
      <t>东村里扬地块</t>
    </r>
  </si>
  <si>
    <t>春种夏收大豆68亩</t>
  </si>
  <si>
    <t>夏种秋收大豆68亩</t>
  </si>
  <si>
    <t>陈国明</t>
  </si>
  <si>
    <r>
      <rPr>
        <sz val="12"/>
        <color theme="1"/>
        <rFont val="宋体"/>
        <charset val="134"/>
      </rPr>
      <t>溁</t>
    </r>
    <r>
      <rPr>
        <sz val="12"/>
        <color theme="1"/>
        <rFont val="仿宋_GB2312"/>
        <charset val="134"/>
      </rPr>
      <t>东村外坝</t>
    </r>
  </si>
  <si>
    <t>春种夏收大豆60亩</t>
  </si>
  <si>
    <t>春种夏收大豆105亩</t>
  </si>
  <si>
    <t>夏种秋收大豆105亩</t>
  </si>
  <si>
    <r>
      <rPr>
        <sz val="12"/>
        <rFont val="宋体"/>
        <charset val="134"/>
      </rPr>
      <t>溁</t>
    </r>
    <r>
      <rPr>
        <sz val="12"/>
        <rFont val="仿宋_GB2312"/>
        <charset val="134"/>
      </rPr>
      <t>西村</t>
    </r>
  </si>
  <si>
    <t>饶平县旺丰达种养专业合作社</t>
  </si>
  <si>
    <r>
      <rPr>
        <sz val="12"/>
        <color theme="1"/>
        <rFont val="宋体"/>
        <charset val="134"/>
      </rPr>
      <t>溁</t>
    </r>
    <r>
      <rPr>
        <sz val="12"/>
        <color theme="1"/>
        <rFont val="仿宋_GB2312"/>
        <charset val="134"/>
      </rPr>
      <t>西村白塔下东沟撂荒地块2</t>
    </r>
  </si>
  <si>
    <t>双季稻22.81亩</t>
  </si>
  <si>
    <r>
      <rPr>
        <sz val="12"/>
        <color theme="1"/>
        <rFont val="宋体"/>
        <charset val="134"/>
      </rPr>
      <t>溁</t>
    </r>
    <r>
      <rPr>
        <sz val="12"/>
        <color theme="1"/>
        <rFont val="仿宋_GB2312"/>
        <charset val="134"/>
      </rPr>
      <t>西村迎紫楼后</t>
    </r>
  </si>
  <si>
    <t>春种夏收水稻17亩</t>
  </si>
  <si>
    <t>夏种秋收甘薯17亩</t>
  </si>
  <si>
    <t>双季稻17亩</t>
  </si>
  <si>
    <t>饶平源林药业科技有限公司</t>
  </si>
  <si>
    <r>
      <rPr>
        <sz val="12"/>
        <color theme="1"/>
        <rFont val="宋体"/>
        <charset val="134"/>
      </rPr>
      <t>溁</t>
    </r>
    <r>
      <rPr>
        <sz val="12"/>
        <color theme="1"/>
        <rFont val="仿宋_GB2312"/>
        <charset val="134"/>
      </rPr>
      <t>西村大坑洋地块</t>
    </r>
  </si>
  <si>
    <t>双季稻120亩</t>
  </si>
  <si>
    <r>
      <rPr>
        <sz val="12"/>
        <color theme="1"/>
        <rFont val="宋体"/>
        <charset val="134"/>
      </rPr>
      <t>溁</t>
    </r>
    <r>
      <rPr>
        <sz val="12"/>
        <color theme="1"/>
        <rFont val="仿宋_GB2312"/>
        <charset val="134"/>
      </rPr>
      <t>西村灰楼后至下寨后地块</t>
    </r>
  </si>
  <si>
    <t>双季稻236亩</t>
  </si>
  <si>
    <r>
      <rPr>
        <sz val="12"/>
        <color theme="1"/>
        <rFont val="宋体"/>
        <charset val="134"/>
      </rPr>
      <t>溁</t>
    </r>
    <r>
      <rPr>
        <sz val="12"/>
        <color theme="1"/>
        <rFont val="仿宋_GB2312"/>
        <charset val="134"/>
      </rPr>
      <t>西村</t>
    </r>
    <r>
      <rPr>
        <sz val="12"/>
        <color theme="1"/>
        <rFont val="宋体"/>
        <charset val="134"/>
      </rPr>
      <t>沄</t>
    </r>
    <r>
      <rPr>
        <sz val="12"/>
        <color theme="1"/>
        <rFont val="仿宋_GB2312"/>
        <charset val="134"/>
      </rPr>
      <t>头片</t>
    </r>
  </si>
  <si>
    <t>春种夏收大豆43亩</t>
  </si>
  <si>
    <t>夏种秋收大豆30亩</t>
  </si>
  <si>
    <t>新丰镇合计</t>
  </si>
  <si>
    <t>春种夏收水稻254.18亩、甘薯13亩、大豆1862.08亩、玉米131亩；夏种秋收甘薯25亩、大豆2074.75亩；双季稻 827.99亩</t>
  </si>
  <si>
    <t>建饶镇</t>
  </si>
  <si>
    <t>饶南村</t>
  </si>
  <si>
    <t>饶平宴宾生态茶业有限公司</t>
  </si>
  <si>
    <t>上宫背</t>
  </si>
  <si>
    <t>春种夏收玉米19.52亩</t>
  </si>
  <si>
    <t>锡坑村</t>
  </si>
  <si>
    <t>饶平县国雄茶叶专业合作社</t>
  </si>
  <si>
    <t>溪路、淡子角、大柯里</t>
  </si>
  <si>
    <t>春种夏收水稻53.54亩</t>
  </si>
  <si>
    <t>建饶镇合计</t>
  </si>
  <si>
    <t>春种夏收水稻53.54亩、玉米19.52亩</t>
  </si>
  <si>
    <t>三饶镇</t>
  </si>
  <si>
    <t>在城村</t>
  </si>
  <si>
    <t>黄森</t>
  </si>
  <si>
    <t>粮田洋</t>
  </si>
  <si>
    <t xml:space="preserve">春种夏收水稻78.89亩  </t>
  </si>
  <si>
    <t>夏种秋收水稻12.32亩</t>
  </si>
  <si>
    <t>夏种秋收大豆31.59亩</t>
  </si>
  <si>
    <t>双季稻369.01亩</t>
  </si>
  <si>
    <t>范创火</t>
  </si>
  <si>
    <t>大路沟</t>
  </si>
  <si>
    <t>双季稻20.49亩</t>
  </si>
  <si>
    <t>刘名维</t>
  </si>
  <si>
    <t>双季稻8.09亩</t>
  </si>
  <si>
    <t>黄伟忠</t>
  </si>
  <si>
    <t>九斗墩、新田</t>
  </si>
  <si>
    <t>夏种秋收大豆27.17亩</t>
  </si>
  <si>
    <t>夏种秋收水稻5.37亩</t>
  </si>
  <si>
    <t>双季稻56.24亩</t>
  </si>
  <si>
    <t>詹性</t>
  </si>
  <si>
    <t>新田</t>
  </si>
  <si>
    <t>双季稻6.67亩</t>
  </si>
  <si>
    <t>翁秀月</t>
  </si>
  <si>
    <t>溪东桥后</t>
  </si>
  <si>
    <t>双季稻8.94亩</t>
  </si>
  <si>
    <t>邱荣清</t>
  </si>
  <si>
    <t>双季稻9.44亩</t>
  </si>
  <si>
    <t>溪西村</t>
  </si>
  <si>
    <t>林俊权</t>
  </si>
  <si>
    <t>农场田</t>
  </si>
  <si>
    <t>双季稻8.93亩</t>
  </si>
  <si>
    <t>林正光</t>
  </si>
  <si>
    <t>洋头塘田</t>
  </si>
  <si>
    <t>双季稻15.02亩</t>
  </si>
  <si>
    <t>邱伟期</t>
  </si>
  <si>
    <t>沟脚田</t>
  </si>
  <si>
    <t>双季稻5.36亩</t>
  </si>
  <si>
    <t>邱喜愿</t>
  </si>
  <si>
    <t>崩坎脚田</t>
  </si>
  <si>
    <t>邱如斌</t>
  </si>
  <si>
    <t>水库脚田</t>
  </si>
  <si>
    <t>双季稻5.19亩</t>
  </si>
  <si>
    <t>刘维才</t>
  </si>
  <si>
    <t>门口田</t>
  </si>
  <si>
    <t>双季稻139.98亩</t>
  </si>
  <si>
    <t>林伟忠</t>
  </si>
  <si>
    <t>坎头片头</t>
  </si>
  <si>
    <t>夏种秋收水稻7.13亩</t>
  </si>
  <si>
    <t>刘维福</t>
  </si>
  <si>
    <t>竹后田</t>
  </si>
  <si>
    <t>双季稻69.78亩</t>
  </si>
  <si>
    <t>邱裕山</t>
  </si>
  <si>
    <t>坑边</t>
  </si>
  <si>
    <t>双季稻6.65亩</t>
  </si>
  <si>
    <t>溪东村</t>
  </si>
  <si>
    <t>饶平县绿蓝子种养专业合作社</t>
  </si>
  <si>
    <t>西洋片田、顶楼坎顶</t>
  </si>
  <si>
    <t>双季稻95.73亩</t>
  </si>
  <si>
    <t>林本强</t>
  </si>
  <si>
    <t>枋头下栏田</t>
  </si>
  <si>
    <t>刘伟雄</t>
  </si>
  <si>
    <t>西洋片田</t>
  </si>
  <si>
    <t>春种夏收玉米5.45亩</t>
  </si>
  <si>
    <t>廖乳朝</t>
  </si>
  <si>
    <t>旧寨溪埔田</t>
  </si>
  <si>
    <t>双季稻10.59亩</t>
  </si>
  <si>
    <t>廖愈才</t>
  </si>
  <si>
    <t>双季稻5.41亩</t>
  </si>
  <si>
    <t>南联村</t>
  </si>
  <si>
    <t>黄福生</t>
  </si>
  <si>
    <t>西门洋</t>
  </si>
  <si>
    <t>双季稻12.51亩</t>
  </si>
  <si>
    <t>黄汉链</t>
  </si>
  <si>
    <t>双季稻5.54亩</t>
  </si>
  <si>
    <t>黄雄必</t>
  </si>
  <si>
    <t>双季稻9.84亩</t>
  </si>
  <si>
    <t>黄松杰</t>
  </si>
  <si>
    <t>英坑赤岭</t>
  </si>
  <si>
    <t>春种夏收甘薯6.15亩</t>
  </si>
  <si>
    <t>马岗村</t>
  </si>
  <si>
    <t>张志建</t>
  </si>
  <si>
    <t>大坎前</t>
  </si>
  <si>
    <t>双季稻10.83亩</t>
  </si>
  <si>
    <t>张景丰</t>
  </si>
  <si>
    <t>公路顶</t>
  </si>
  <si>
    <t>双季稻9.23亩</t>
  </si>
  <si>
    <t>张映奎</t>
  </si>
  <si>
    <t>双季稻9.82亩</t>
  </si>
  <si>
    <t>张启民</t>
  </si>
  <si>
    <t>占田前</t>
  </si>
  <si>
    <t>双季稻7.32亩</t>
  </si>
  <si>
    <t>张得仕</t>
  </si>
  <si>
    <t>割潭饶坝</t>
  </si>
  <si>
    <t>双季稻10.73亩</t>
  </si>
  <si>
    <t>双季稻18.33亩</t>
  </si>
  <si>
    <t>张潮清</t>
  </si>
  <si>
    <t>占田前、云肚</t>
  </si>
  <si>
    <t>春种夏收大豆63.58亩</t>
  </si>
  <si>
    <t>夏种秋收大豆63.58亩</t>
  </si>
  <si>
    <t>张潮发</t>
  </si>
  <si>
    <t>割潭饶坝、饶坝、伯爷公前</t>
  </si>
  <si>
    <t>春种夏收玉米23.45亩</t>
  </si>
  <si>
    <t>春种夏收大豆10.6亩</t>
  </si>
  <si>
    <t>夏种秋收大豆31亩</t>
  </si>
  <si>
    <t>张得勇</t>
  </si>
  <si>
    <t>割潭饶坝、割潭前、溪边</t>
  </si>
  <si>
    <t>春种夏收玉米13.71亩</t>
  </si>
  <si>
    <t>夏种秋收玉米13.71亩</t>
  </si>
  <si>
    <t>楼园村</t>
  </si>
  <si>
    <t>张响声</t>
  </si>
  <si>
    <t>埔脚</t>
  </si>
  <si>
    <t>双季稻12.17亩</t>
  </si>
  <si>
    <t>饶平县青娘埔种养专业合作社</t>
  </si>
  <si>
    <t>七世坝</t>
  </si>
  <si>
    <t>双季稻88.38亩</t>
  </si>
  <si>
    <t>张国良</t>
  </si>
  <si>
    <t>双季稻9.43亩</t>
  </si>
  <si>
    <t>张元先</t>
  </si>
  <si>
    <t>坎头</t>
  </si>
  <si>
    <t>双季稻12.13亩</t>
  </si>
  <si>
    <t>张元得</t>
  </si>
  <si>
    <t>双季稻6.47亩</t>
  </si>
  <si>
    <t>官田村</t>
  </si>
  <si>
    <t>钱汉阳</t>
  </si>
  <si>
    <t>山边</t>
  </si>
  <si>
    <t>双季稻6.8亩</t>
  </si>
  <si>
    <t>钱喜仁</t>
  </si>
  <si>
    <t>广田楼</t>
  </si>
  <si>
    <t>春种夏收水稻2.84亩</t>
  </si>
  <si>
    <t>双季稻18.28亩</t>
  </si>
  <si>
    <t>钱汉明</t>
  </si>
  <si>
    <t>田中</t>
  </si>
  <si>
    <t>双季稻8.03亩</t>
  </si>
  <si>
    <t>钱永定</t>
  </si>
  <si>
    <t>祖厝</t>
  </si>
  <si>
    <t>双季稻7.88亩</t>
  </si>
  <si>
    <t>刘庆抱</t>
  </si>
  <si>
    <t>春种夏收大豆124.3亩</t>
  </si>
  <si>
    <t>夏种秋收大豆82.97亩</t>
  </si>
  <si>
    <t>钱白弟</t>
  </si>
  <si>
    <t>锦山、月明</t>
  </si>
  <si>
    <t>春种夏收水稻10.98亩</t>
  </si>
  <si>
    <t>夏种秋收大豆116.73亩</t>
  </si>
  <si>
    <t>钱名区</t>
  </si>
  <si>
    <t>月明</t>
  </si>
  <si>
    <t>双季稻6.02亩</t>
  </si>
  <si>
    <t>河口村</t>
  </si>
  <si>
    <t>饶平县麻岚种养专业合作社</t>
  </si>
  <si>
    <r>
      <rPr>
        <sz val="12"/>
        <rFont val="仿宋_GB2312"/>
        <charset val="134"/>
      </rPr>
      <t>大杉</t>
    </r>
    <r>
      <rPr>
        <sz val="12"/>
        <rFont val="宋体"/>
        <charset val="134"/>
      </rPr>
      <t>輋</t>
    </r>
    <r>
      <rPr>
        <sz val="12"/>
        <rFont val="仿宋_GB2312"/>
        <charset val="134"/>
      </rPr>
      <t>,大行</t>
    </r>
  </si>
  <si>
    <t>双季稻138.04亩</t>
  </si>
  <si>
    <t>余德华</t>
  </si>
  <si>
    <t>大坝</t>
  </si>
  <si>
    <t>春种夏收甘薯13.7亩</t>
  </si>
  <si>
    <t>福建旭铭农业开发有限公司</t>
  </si>
  <si>
    <t>那涵尾</t>
  </si>
  <si>
    <t>春种夏收大豆83.21亩</t>
  </si>
  <si>
    <t>夏种秋收大豆83.21亩</t>
  </si>
  <si>
    <t>林怡宗</t>
  </si>
  <si>
    <t>陈厝前</t>
  </si>
  <si>
    <t>双季稻40.44亩</t>
  </si>
  <si>
    <t>林占先</t>
  </si>
  <si>
    <t>那涵</t>
  </si>
  <si>
    <t>夏种秋收水稻6.44亩</t>
  </si>
  <si>
    <t>林为宏</t>
  </si>
  <si>
    <t>春种夏收甘薯5.64亩</t>
  </si>
  <si>
    <t>林署雍</t>
  </si>
  <si>
    <t>下林前</t>
  </si>
  <si>
    <t>春种夏收甘薯83.54亩</t>
  </si>
  <si>
    <t>春种夏收玉米6.67亩</t>
  </si>
  <si>
    <t>夏种秋收甘薯90.21亩</t>
  </si>
  <si>
    <t>林志北</t>
  </si>
  <si>
    <t>万斤片</t>
  </si>
  <si>
    <t>双季稻7.47亩</t>
  </si>
  <si>
    <t>林步升</t>
  </si>
  <si>
    <t>哈溪</t>
  </si>
  <si>
    <t>春种夏收甘薯5.16亩</t>
  </si>
  <si>
    <t>新塔村</t>
  </si>
  <si>
    <t>黄新平</t>
  </si>
  <si>
    <t>溪畔田</t>
  </si>
  <si>
    <t>夏种秋收水稻17.29亩</t>
  </si>
  <si>
    <t>南新村</t>
  </si>
  <si>
    <t>黄表正</t>
  </si>
  <si>
    <t>小水尾</t>
  </si>
  <si>
    <t>春种夏收水稻16.99亩</t>
  </si>
  <si>
    <t>黄宝贵</t>
  </si>
  <si>
    <t>天龙寨</t>
  </si>
  <si>
    <t>双季稻6.19亩</t>
  </si>
  <si>
    <t>刘培举</t>
  </si>
  <si>
    <t>双季稻13.78亩</t>
  </si>
  <si>
    <t>黄智平</t>
  </si>
  <si>
    <t>双季稻14.72亩</t>
  </si>
  <si>
    <t>黄明场</t>
  </si>
  <si>
    <t>乌石古、横岭</t>
  </si>
  <si>
    <t>双季稻11.51亩</t>
  </si>
  <si>
    <t>黄子强</t>
  </si>
  <si>
    <t>横岭</t>
  </si>
  <si>
    <t>双季稻5.96亩</t>
  </si>
  <si>
    <t>桃园村</t>
  </si>
  <si>
    <t>袁友亮</t>
  </si>
  <si>
    <t>大桥头</t>
  </si>
  <si>
    <t>双季稻5.03亩</t>
  </si>
  <si>
    <t>三饶镇合计</t>
  </si>
  <si>
    <t>春种夏收水稻109.7亩、甘薯114.19亩、大豆281.69亩、玉米49.28亩；夏种秋收水稻48.55亩、甘薯90.21亩、大豆463.42亩、玉米13.71亩；双季稻1366.26亩</t>
  </si>
  <si>
    <t>新塘镇</t>
  </si>
  <si>
    <t>乌洋村</t>
  </si>
  <si>
    <t>瓦窖地块</t>
  </si>
  <si>
    <t>春种夏种水稻101.1亩</t>
  </si>
  <si>
    <t>夏种秋收大豆81.83亩</t>
  </si>
  <si>
    <t>新塘镇合计</t>
  </si>
  <si>
    <t>春种夏收水稻101.1亩；夏种秋收大豆81.83亩</t>
  </si>
  <si>
    <t>汤溪镇</t>
  </si>
  <si>
    <t>围罗村</t>
  </si>
  <si>
    <t>王国龙</t>
  </si>
  <si>
    <t>下围王厝前田；上围鹅场大芒果脚</t>
  </si>
  <si>
    <t>双季稻29亩</t>
  </si>
  <si>
    <t>王如华</t>
  </si>
  <si>
    <t>老厝大路下</t>
  </si>
  <si>
    <t>双季稻8亩</t>
  </si>
  <si>
    <t>麻寮村</t>
  </si>
  <si>
    <t>兰仔田</t>
  </si>
  <si>
    <t>桃源村</t>
  </si>
  <si>
    <t>网厝洋</t>
  </si>
  <si>
    <t>双季稻45亩</t>
  </si>
  <si>
    <t>乐岛村</t>
  </si>
  <si>
    <t>下楼田</t>
  </si>
  <si>
    <t>夏种秋收甘薯31亩</t>
  </si>
  <si>
    <t>汤溪镇合计</t>
  </si>
  <si>
    <t>夏种秋收甘薯31亩；双季稻87亩</t>
  </si>
  <si>
    <t>浮滨镇</t>
  </si>
  <si>
    <t>五祉村</t>
  </si>
  <si>
    <t>邱世腾</t>
  </si>
  <si>
    <t>灰楼溪边</t>
  </si>
  <si>
    <t>春种夏收玉米15亩</t>
  </si>
  <si>
    <t>夏种秋收甘薯38亩</t>
  </si>
  <si>
    <t>桥头村</t>
  </si>
  <si>
    <r>
      <rPr>
        <sz val="12"/>
        <color theme="1"/>
        <rFont val="仿宋_GB2312"/>
        <charset val="134"/>
      </rPr>
      <t>陈之</t>
    </r>
    <r>
      <rPr>
        <sz val="12"/>
        <color theme="1"/>
        <rFont val="宋体"/>
        <charset val="134"/>
      </rPr>
      <t>徳</t>
    </r>
  </si>
  <si>
    <t>狮脚</t>
  </si>
  <si>
    <t>冬种春收大豆12.9亩</t>
  </si>
  <si>
    <t>张秀丽</t>
  </si>
  <si>
    <t>溪畔</t>
  </si>
  <si>
    <t>夏种秋收水稻45亩</t>
  </si>
  <si>
    <t>张奕正</t>
  </si>
  <si>
    <t>大溪埔</t>
  </si>
  <si>
    <t>双季稻9亩</t>
  </si>
  <si>
    <t>宫边村</t>
  </si>
  <si>
    <t>杨金闲</t>
  </si>
  <si>
    <t>水柳脚</t>
  </si>
  <si>
    <t>春种夏收玉米5.3亩</t>
  </si>
  <si>
    <t>宫下村</t>
  </si>
  <si>
    <t>饶平县浮滨丰乐狮头鹅饲养有限公司</t>
  </si>
  <si>
    <t>鲤良陂片</t>
  </si>
  <si>
    <t>春种夏收玉米39.8</t>
  </si>
  <si>
    <t>大榕铺村</t>
  </si>
  <si>
    <t>溪底片田</t>
  </si>
  <si>
    <t>冬种春收大豆199亩</t>
  </si>
  <si>
    <t>春种夏收水稻21亩</t>
  </si>
  <si>
    <t xml:space="preserve">夏种秋收大豆79.5亩     </t>
  </si>
  <si>
    <t>双季稻58.5亩</t>
  </si>
  <si>
    <t>饶平县秀惠毛豆种植基地</t>
  </si>
  <si>
    <t>湖片田</t>
  </si>
  <si>
    <t xml:space="preserve">冬种春收大豆78亩  </t>
  </si>
  <si>
    <t xml:space="preserve">春种夏收水稻78亩  </t>
  </si>
  <si>
    <t>王长春</t>
  </si>
  <si>
    <t>沙墩片</t>
  </si>
  <si>
    <t xml:space="preserve">春种夏收水稻15亩  </t>
  </si>
  <si>
    <t>张文龙</t>
  </si>
  <si>
    <t>湖片</t>
  </si>
  <si>
    <t>春种夏收水稻5.16亩</t>
  </si>
  <si>
    <t>余舜河</t>
  </si>
  <si>
    <t>下溪尾</t>
  </si>
  <si>
    <t>春种夏收玉米28.5亩</t>
  </si>
  <si>
    <t>石槽村</t>
  </si>
  <si>
    <t>杨铁马</t>
  </si>
  <si>
    <t>林路坡</t>
  </si>
  <si>
    <t>春种夏收水稻20亩</t>
  </si>
  <si>
    <t>夏种秋收甘薯20亩</t>
  </si>
  <si>
    <t>虎头山村</t>
  </si>
  <si>
    <t>中溪片</t>
  </si>
  <si>
    <t>冬种春收大豆89亩</t>
  </si>
  <si>
    <t>夏种秋收大豆89亩</t>
  </si>
  <si>
    <t>寨上村</t>
  </si>
  <si>
    <t>冬种春收大豆12亩</t>
  </si>
  <si>
    <t>夏种秋收大豆12亩</t>
  </si>
  <si>
    <t>大新溪村</t>
  </si>
  <si>
    <t>溪底门口田</t>
  </si>
  <si>
    <t>夏种秋收大豆126亩</t>
  </si>
  <si>
    <t>溪楼村</t>
  </si>
  <si>
    <t>陈锦钟</t>
  </si>
  <si>
    <t>溪埔</t>
  </si>
  <si>
    <t>春种夏收大豆66.76亩</t>
  </si>
  <si>
    <t>夏种秋收大豆66.76亩</t>
  </si>
  <si>
    <t>林佳</t>
  </si>
  <si>
    <t>坑南二局</t>
  </si>
  <si>
    <t>夏种秋收水稻18亩</t>
  </si>
  <si>
    <t>欧阳山村</t>
  </si>
  <si>
    <t>冬种春收大豆37亩</t>
  </si>
  <si>
    <t>夏种秋收大豆37亩</t>
  </si>
  <si>
    <t>浮滨镇合计</t>
  </si>
  <si>
    <t>冬种春收大豆427.9亩；春种夏收水稻139.16亩、大豆66.76亩、玉米88.6亩；夏种秋收水稻63亩、甘薯58亩、大豆488.26亩；双季稻67.5亩</t>
  </si>
  <si>
    <t>浮山镇</t>
  </si>
  <si>
    <t>东官村</t>
  </si>
  <si>
    <t>王惠成</t>
  </si>
  <si>
    <t>牛母洋</t>
  </si>
  <si>
    <t>春种夏收大豆89.3亩</t>
  </si>
  <si>
    <t>夏种秋收水稻75.13亩</t>
  </si>
  <si>
    <t>王剑永</t>
  </si>
  <si>
    <t>下洋</t>
  </si>
  <si>
    <t>春种夏收水稻62亩</t>
  </si>
  <si>
    <t>大沙坝</t>
  </si>
  <si>
    <t>春种夏收水稻66亩</t>
  </si>
  <si>
    <t>王葵正</t>
  </si>
  <si>
    <t>荷仔兰</t>
  </si>
  <si>
    <t>春种夏收水稻34亩</t>
  </si>
  <si>
    <t>王明顺</t>
  </si>
  <si>
    <t>大埔园</t>
  </si>
  <si>
    <t>春种夏收水稻28亩</t>
  </si>
  <si>
    <t>余进喜</t>
  </si>
  <si>
    <t>夏种秋收水稻20.52亩</t>
  </si>
  <si>
    <t>东洋村</t>
  </si>
  <si>
    <t>榕树下</t>
  </si>
  <si>
    <t>春种夏收水稻6.72亩</t>
  </si>
  <si>
    <t>王思奇</t>
  </si>
  <si>
    <t>堤上、堤下</t>
  </si>
  <si>
    <t>双季稻53亩</t>
  </si>
  <si>
    <t>波兰地</t>
  </si>
  <si>
    <t>双季稻30亩</t>
  </si>
  <si>
    <t>余雪兴</t>
  </si>
  <si>
    <t>安田地块</t>
  </si>
  <si>
    <t>夏种秋收水稻7亩</t>
  </si>
  <si>
    <t>五联村</t>
  </si>
  <si>
    <t>欧来和</t>
  </si>
  <si>
    <t>埔尾-金厝围港客田片</t>
  </si>
  <si>
    <t>春种夏收大豆81.7亩</t>
  </si>
  <si>
    <t>夏种秋收大豆81.7亩</t>
  </si>
  <si>
    <t>陈天镇</t>
  </si>
  <si>
    <t>前田-客寨面前田</t>
  </si>
  <si>
    <t>双季稻229.78亩</t>
  </si>
  <si>
    <t>张德林</t>
  </si>
  <si>
    <t>客寨后头脚1片</t>
  </si>
  <si>
    <t>张伟文</t>
  </si>
  <si>
    <t>客寨后头脚2片中段</t>
  </si>
  <si>
    <t>罗锡潘</t>
  </si>
  <si>
    <t>新开溪田片</t>
  </si>
  <si>
    <t>双季稻5.5亩</t>
  </si>
  <si>
    <t>黄国辉</t>
  </si>
  <si>
    <t>客寨面前田</t>
  </si>
  <si>
    <t>双季稻16亩</t>
  </si>
  <si>
    <t>溪口面前田</t>
  </si>
  <si>
    <t>双季稻59.97亩</t>
  </si>
  <si>
    <t>下塔村</t>
  </si>
  <si>
    <t>苏承财</t>
  </si>
  <si>
    <t>大墩、割下</t>
  </si>
  <si>
    <t>夏种秋收大豆186.02亩</t>
  </si>
  <si>
    <t>余和书</t>
  </si>
  <si>
    <t>大局、岭尾</t>
  </si>
  <si>
    <t>双季稻9.98亩</t>
  </si>
  <si>
    <t>余庆恩</t>
  </si>
  <si>
    <t>双季稻12.34亩</t>
  </si>
  <si>
    <t>钟镇强</t>
  </si>
  <si>
    <t>双季稻7.13亩</t>
  </si>
  <si>
    <t>钟平洲</t>
  </si>
  <si>
    <t>双季稻8.75亩</t>
  </si>
  <si>
    <t>杨国治</t>
  </si>
  <si>
    <t>双季稻8.66亩</t>
  </si>
  <si>
    <t>广东伍峰农林科技有限公司</t>
  </si>
  <si>
    <t>双季稻165.95亩</t>
  </si>
  <si>
    <t>汉塘村</t>
  </si>
  <si>
    <t>黄卓文</t>
  </si>
  <si>
    <t>南坑池田地</t>
  </si>
  <si>
    <t>春种夏收甘薯5亩</t>
  </si>
  <si>
    <t>夏种秋收甘薯5亩</t>
  </si>
  <si>
    <t>双季稻22亩</t>
  </si>
  <si>
    <t>郑广昌</t>
  </si>
  <si>
    <t>下园田地</t>
  </si>
  <si>
    <t>夏种秋收甘薯5.2亩</t>
  </si>
  <si>
    <t>荔林村</t>
  </si>
  <si>
    <t>陈泽良</t>
  </si>
  <si>
    <t>大洋东坑口</t>
  </si>
  <si>
    <t>春种夏收水稻6亩</t>
  </si>
  <si>
    <t>沈正茂</t>
  </si>
  <si>
    <t>戏台后</t>
  </si>
  <si>
    <t>夏种秋收大豆156.58亩</t>
  </si>
  <si>
    <t>陈欢武</t>
  </si>
  <si>
    <t>观音桥</t>
  </si>
  <si>
    <t>夏种秋收水稻5.5亩</t>
  </si>
  <si>
    <r>
      <rPr>
        <sz val="12"/>
        <color theme="1"/>
        <rFont val="仿宋_GB2312"/>
        <charset val="134"/>
      </rPr>
      <t>饶平县</t>
    </r>
    <r>
      <rPr>
        <sz val="12"/>
        <color theme="1"/>
        <rFont val="宋体"/>
        <charset val="134"/>
      </rPr>
      <t>昇</t>
    </r>
    <r>
      <rPr>
        <sz val="12"/>
        <color theme="1"/>
        <rFont val="仿宋_GB2312"/>
        <charset val="134"/>
      </rPr>
      <t>农种养专业合作社</t>
    </r>
  </si>
  <si>
    <t>牛地、大洋片</t>
  </si>
  <si>
    <t>夏种秋收水稻108.7亩</t>
  </si>
  <si>
    <t>沟后</t>
  </si>
  <si>
    <t>夏种秋收水稻5.2亩</t>
  </si>
  <si>
    <t>军埔村</t>
  </si>
  <si>
    <t>王学宜</t>
  </si>
  <si>
    <t>军埔村后领</t>
  </si>
  <si>
    <t>春种夏收水稻53亩</t>
  </si>
  <si>
    <t>岭脚</t>
  </si>
  <si>
    <t>夏种秋收玉米5.1亩</t>
  </si>
  <si>
    <t>陈智勇</t>
  </si>
  <si>
    <t>黄田洋</t>
  </si>
  <si>
    <t>春种夏收大豆92.33亩</t>
  </si>
  <si>
    <t>夏种秋收大豆92.33亩</t>
  </si>
  <si>
    <t>农田垦造</t>
  </si>
  <si>
    <t>夏种秋收大豆109亩</t>
  </si>
  <si>
    <t>方饶村</t>
  </si>
  <si>
    <t>江俊福</t>
  </si>
  <si>
    <t>后头山</t>
  </si>
  <si>
    <t>春种夏收玉米28.58亩</t>
  </si>
  <si>
    <t>江炎亮</t>
  </si>
  <si>
    <t>溪湖地块</t>
  </si>
  <si>
    <t>产田路下</t>
  </si>
  <si>
    <t>夏种秋收水稻30亩</t>
  </si>
  <si>
    <t>下楼村</t>
  </si>
  <si>
    <t>江汉生</t>
  </si>
  <si>
    <t>蛤蛄陂</t>
  </si>
  <si>
    <t>双季稻51.5亩</t>
  </si>
  <si>
    <t>后塘田片</t>
  </si>
  <si>
    <t>双季稻26.6亩</t>
  </si>
  <si>
    <t>夏种秋收玉米14.25亩</t>
  </si>
  <si>
    <t>江超全</t>
  </si>
  <si>
    <t>南行田片</t>
  </si>
  <si>
    <t>双季稻64.6亩</t>
  </si>
  <si>
    <t>麻湖村</t>
  </si>
  <si>
    <t>下洋片</t>
  </si>
  <si>
    <t>双季稻51.87亩</t>
  </si>
  <si>
    <t>刘永泉</t>
  </si>
  <si>
    <t>陆平和</t>
  </si>
  <si>
    <t>深坑片</t>
  </si>
  <si>
    <t>双季稻6.6亩</t>
  </si>
  <si>
    <t>杜镇元</t>
  </si>
  <si>
    <t>双季稻5.48亩</t>
  </si>
  <si>
    <t>岭湾村</t>
  </si>
  <si>
    <t>邱应强</t>
  </si>
  <si>
    <t>冷水后</t>
  </si>
  <si>
    <t>双季稻55亩</t>
  </si>
  <si>
    <t>邱俊强</t>
  </si>
  <si>
    <t>后头港</t>
  </si>
  <si>
    <t>夏种秋收甘薯13.5亩</t>
  </si>
  <si>
    <t>广东新序列科技有限公司</t>
  </si>
  <si>
    <t>农垦水田</t>
  </si>
  <si>
    <t>夏种秋收大豆161.35亩</t>
  </si>
  <si>
    <t>浮山镇合计</t>
  </si>
  <si>
    <t>春种夏收水稻255.72亩、甘薯5亩、大豆263.33亩、玉米28.58亩；夏种秋收水稻252.05亩、甘薯31.7亩、大豆786.98亩、玉米19.35亩；双季稻948.71亩</t>
  </si>
  <si>
    <t>东山镇</t>
  </si>
  <si>
    <t>长教村</t>
  </si>
  <si>
    <t>李浩杰</t>
  </si>
  <si>
    <t>石仔岭面前洋</t>
  </si>
  <si>
    <t>冬种春收玉米40亩</t>
  </si>
  <si>
    <t>余名仁</t>
  </si>
  <si>
    <t>东门面前洋</t>
  </si>
  <si>
    <t>双季稻28.23亩</t>
  </si>
  <si>
    <t>新圩洋</t>
  </si>
  <si>
    <t>夏种秋收水稻147亩</t>
  </si>
  <si>
    <t>大片村</t>
  </si>
  <si>
    <t>余泽涛</t>
  </si>
  <si>
    <t>大片鸭母丘</t>
  </si>
  <si>
    <t>夏种秋收甘薯15亩</t>
  </si>
  <si>
    <t>饶平县致恒种养专业合作社</t>
  </si>
  <si>
    <t>面前田、岛卓洋、村前、面前洋</t>
  </si>
  <si>
    <t>双季稻146亩</t>
  </si>
  <si>
    <t>红丰村</t>
  </si>
  <si>
    <t>黄木丽</t>
  </si>
  <si>
    <t>老厝下公路边</t>
  </si>
  <si>
    <t>夏种秋收甘薯5.14亩</t>
  </si>
  <si>
    <t>黄本州</t>
  </si>
  <si>
    <t>田厝</t>
  </si>
  <si>
    <t>夏种秋收甘薯26亩</t>
  </si>
  <si>
    <t>王镇辉</t>
  </si>
  <si>
    <t>上乾面前大改田</t>
  </si>
  <si>
    <t>春种夏收甘薯26.99</t>
  </si>
  <si>
    <t>西山村</t>
  </si>
  <si>
    <t>饶平县腊里茶叶专业合作社</t>
  </si>
  <si>
    <t>农科组</t>
  </si>
  <si>
    <t>春种夏收甘薯8.08亩</t>
  </si>
  <si>
    <t>夏种秋收甘薯8.11亩</t>
  </si>
  <si>
    <t>东明村</t>
  </si>
  <si>
    <t>陈清海</t>
  </si>
  <si>
    <t>坡下洋</t>
  </si>
  <si>
    <t>东南村</t>
  </si>
  <si>
    <t>赖幼枚</t>
  </si>
  <si>
    <t>北光后溪洋</t>
  </si>
  <si>
    <t>夏种秋收水稻11.5亩</t>
  </si>
  <si>
    <t>吕学议</t>
  </si>
  <si>
    <t>红光村面前洋</t>
  </si>
  <si>
    <t>夏种秋收水稻22.65亩</t>
  </si>
  <si>
    <t>东山村</t>
  </si>
  <si>
    <t>吕光文</t>
  </si>
  <si>
    <t>东山村北斗田</t>
  </si>
  <si>
    <t>夏种秋收甘薯8.51亩</t>
  </si>
  <si>
    <t>湖岭村</t>
  </si>
  <si>
    <t>旱田小村</t>
  </si>
  <si>
    <t>夏种秋收水稻12亩</t>
  </si>
  <si>
    <t>湖岭主村</t>
  </si>
  <si>
    <t>夏种秋收玉米51.4亩</t>
  </si>
  <si>
    <t>东山镇合计</t>
  </si>
  <si>
    <t>冬种春收玉米40亩；春种夏收甘薯35.07亩、玉米15亩；夏种秋收水稻223.15亩、甘薯62.76亩、玉米51.4亩；双季稻174.23亩</t>
  </si>
  <si>
    <t>新圩镇</t>
  </si>
  <si>
    <t>梅林村</t>
  </si>
  <si>
    <t>饶平县霞美果蔬种植专业合作社</t>
  </si>
  <si>
    <t>坑尾洋、半岭洋地块</t>
  </si>
  <si>
    <t>冬种春收马铃薯146.8亩</t>
  </si>
  <si>
    <t>夏种秋收大豆285.6亩</t>
  </si>
  <si>
    <t>永盛村</t>
  </si>
  <si>
    <t>饶平县新文种养场</t>
  </si>
  <si>
    <t>田洋片地块</t>
  </si>
  <si>
    <t>冬种春收马铃薯60.7亩</t>
  </si>
  <si>
    <t>冯田村</t>
  </si>
  <si>
    <t>饶平县青年创业种植专业社</t>
  </si>
  <si>
    <t>斜洋地块</t>
  </si>
  <si>
    <t>冬种春收毛豆68.76亩</t>
  </si>
  <si>
    <t>左麦村</t>
  </si>
  <si>
    <t>吴为赐</t>
  </si>
  <si>
    <t>洋田地块</t>
  </si>
  <si>
    <t>陈良斌</t>
  </si>
  <si>
    <t>爷宫地块</t>
  </si>
  <si>
    <t>冬种春收玉米28.5亩</t>
  </si>
  <si>
    <t>燎星村</t>
  </si>
  <si>
    <t>饶平县斌盛种养专业合作社</t>
  </si>
  <si>
    <t>乾脚洋、瓷厂洋、深柯洋</t>
  </si>
  <si>
    <t>冬种春收大豆113亩</t>
  </si>
  <si>
    <t>夏种秋收大豆113亩</t>
  </si>
  <si>
    <t>后头村</t>
  </si>
  <si>
    <t>菜园片、后头洋、大地后片、坑尾内洋</t>
  </si>
  <si>
    <t>冬种春收大豆69亩</t>
  </si>
  <si>
    <t>夏种秋收大豆69.2亩</t>
  </si>
  <si>
    <t>长柯村</t>
  </si>
  <si>
    <t>深柯田地块</t>
  </si>
  <si>
    <t>冬种春收大豆26.8亩</t>
  </si>
  <si>
    <t>长彬村</t>
  </si>
  <si>
    <r>
      <rPr>
        <sz val="12"/>
        <color theme="1"/>
        <rFont val="宋体"/>
        <charset val="134"/>
      </rPr>
      <t>廯</t>
    </r>
    <r>
      <rPr>
        <sz val="12"/>
        <color theme="1"/>
        <rFont val="仿宋_GB2312"/>
        <charset val="134"/>
      </rPr>
      <t>屎洋、马寮洋、溪湖洋、龟坪洋</t>
    </r>
  </si>
  <si>
    <t>冬种春收大豆396.8亩</t>
  </si>
  <si>
    <t>龙塘村</t>
  </si>
  <si>
    <t>田鸡洋</t>
  </si>
  <si>
    <t>冬种春收大豆28.5亩</t>
  </si>
  <si>
    <t>夏种秋收大豆28.5亩</t>
  </si>
  <si>
    <t>苗田村</t>
  </si>
  <si>
    <t>大洋田、大洋中栏</t>
  </si>
  <si>
    <t>冬种春收大豆23亩</t>
  </si>
  <si>
    <t>春种夏收水稻5亩</t>
  </si>
  <si>
    <t>夏种秋收大豆16亩</t>
  </si>
  <si>
    <t>双季稻7亩</t>
  </si>
  <si>
    <t>新石村</t>
  </si>
  <si>
    <t>沟肚兰洋</t>
  </si>
  <si>
    <t>冬种春收大豆63.3亩</t>
  </si>
  <si>
    <t>夏种秋收大豆97.94亩</t>
  </si>
  <si>
    <t>黄汉龙</t>
  </si>
  <si>
    <t>后兰田地块</t>
  </si>
  <si>
    <t>春种夏收水稻12亩</t>
  </si>
  <si>
    <t>潘段村</t>
  </si>
  <si>
    <t>饶平县蓝鹰农资服务部</t>
  </si>
  <si>
    <t>铁场洋地块</t>
  </si>
  <si>
    <t>冬种春收大豆169.1亩</t>
  </si>
  <si>
    <t>夏种秋收大豆169.1亩</t>
  </si>
  <si>
    <t>饶平县顺光种养专业合作社</t>
  </si>
  <si>
    <t>牛港北地块</t>
  </si>
  <si>
    <t>冬种春收大豆85.18亩</t>
  </si>
  <si>
    <t>夏种秋收大豆85.18亩</t>
  </si>
  <si>
    <t>陈振平</t>
  </si>
  <si>
    <t>大公路地块</t>
  </si>
  <si>
    <t>春种夏收水稻54亩</t>
  </si>
  <si>
    <t>夏种秋收大豆54亩</t>
  </si>
  <si>
    <t>程辉卿</t>
  </si>
  <si>
    <t>岭门前地块</t>
  </si>
  <si>
    <t>双季稻12.35亩</t>
  </si>
  <si>
    <t>饶平县光盛种植专业合作社</t>
  </si>
  <si>
    <t>铁场、深沟、溪湖地块</t>
  </si>
  <si>
    <t>双季稻42.96亩</t>
  </si>
  <si>
    <t>田中村</t>
  </si>
  <si>
    <t>饶平县尊宝种养场</t>
  </si>
  <si>
    <t>旱田埔坎地块</t>
  </si>
  <si>
    <t>春种夏收甘薯9.5亩</t>
  </si>
  <si>
    <t>饶平县和溢田种养专业合作社</t>
  </si>
  <si>
    <t>洪处溪洋地块</t>
  </si>
  <si>
    <t>春种夏收玉米10亩</t>
  </si>
  <si>
    <t>旱田埔坎上下地块</t>
  </si>
  <si>
    <t>冬种春收大豆35亩</t>
  </si>
  <si>
    <t>夏种秋收大豆35亩</t>
  </si>
  <si>
    <t>下村村</t>
  </si>
  <si>
    <t>饶平县吉顺果蔬种养专业合作社</t>
  </si>
  <si>
    <t>东洋地块</t>
  </si>
  <si>
    <t>春种夏收水稻27.2亩</t>
  </si>
  <si>
    <t>饶平县金荣韬种养专业合作社</t>
  </si>
  <si>
    <t>菜园至龙水井</t>
  </si>
  <si>
    <t>夏种秋收大豆130.07亩</t>
  </si>
  <si>
    <t>旧楼村</t>
  </si>
  <si>
    <t>牛头堀</t>
  </si>
  <si>
    <t>夏种秋收大豆29.5亩</t>
  </si>
  <si>
    <t>王少森</t>
  </si>
  <si>
    <t>夏种秋收大豆33.25亩</t>
  </si>
  <si>
    <t>温仔洋、圆山仔、顶后埔、后胶兰</t>
  </si>
  <si>
    <t>夏种秋收大豆286亩</t>
  </si>
  <si>
    <t>南洋村</t>
  </si>
  <si>
    <t>蔡头洋</t>
  </si>
  <si>
    <t>夏种秋收大豆178.2亩</t>
  </si>
  <si>
    <t>新楼村</t>
  </si>
  <si>
    <t>窖地、坑尾</t>
  </si>
  <si>
    <t>夏种秋收大豆38.5亩</t>
  </si>
  <si>
    <t>西坑村</t>
  </si>
  <si>
    <t>田鸡洋、苦竹坝洋</t>
  </si>
  <si>
    <t>夏种秋收大豆28.2亩</t>
  </si>
  <si>
    <t>新圩镇合计</t>
  </si>
  <si>
    <t>冬种春收马铃薯207.5亩、大豆1078.44亩、玉米28.5亩；春种夏收水稻104.2亩、甘薯9.5亩、玉米10亩；夏种秋收大豆1677.24亩；双季稻62.31亩</t>
  </si>
  <si>
    <t>樟溪镇</t>
  </si>
  <si>
    <t>青岗村</t>
  </si>
  <si>
    <t>张美胜</t>
  </si>
  <si>
    <t>青岚竹桥头</t>
  </si>
  <si>
    <t>内庵村</t>
  </si>
  <si>
    <t>陈彩红</t>
  </si>
  <si>
    <t>内庵乌鸦洋</t>
  </si>
  <si>
    <t>双季稻31.05亩</t>
  </si>
  <si>
    <t>陈秀文</t>
  </si>
  <si>
    <t>内庵下后</t>
  </si>
  <si>
    <t>四罗村</t>
  </si>
  <si>
    <t>罗李民</t>
  </si>
  <si>
    <t>四罗河之里</t>
  </si>
  <si>
    <t>双季稻27.6亩</t>
  </si>
  <si>
    <t>罗木元</t>
  </si>
  <si>
    <t>四罗麦厝洋</t>
  </si>
  <si>
    <t>罗东生</t>
  </si>
  <si>
    <t>四罗牛角塘</t>
  </si>
  <si>
    <t>春种夏收甘薯8亩</t>
  </si>
  <si>
    <t>乌溪村</t>
  </si>
  <si>
    <t>肖进龙</t>
  </si>
  <si>
    <t>乌溪新桥头、龙舌</t>
  </si>
  <si>
    <t>春种夏收水稻6.8亩</t>
  </si>
  <si>
    <t>魏厝楼村</t>
  </si>
  <si>
    <t>魏丽娇</t>
  </si>
  <si>
    <t>魏厝楼溪乾</t>
  </si>
  <si>
    <t>春种夏收水稻2亩</t>
  </si>
  <si>
    <t>双季稻13亩</t>
  </si>
  <si>
    <t>陈舜亮</t>
  </si>
  <si>
    <t>魏厝楼溪路头</t>
  </si>
  <si>
    <t>春种夏收甘薯80亩，</t>
  </si>
  <si>
    <t>夏种秋收甘薯80亩</t>
  </si>
  <si>
    <t>厂埔村</t>
  </si>
  <si>
    <t>陈名社</t>
  </si>
  <si>
    <t>厂埔高速旁</t>
  </si>
  <si>
    <t>春种夏收玉米5.8亩</t>
  </si>
  <si>
    <t>陈春好</t>
  </si>
  <si>
    <t>陈俊高</t>
  </si>
  <si>
    <t>厂埔车田</t>
  </si>
  <si>
    <t>春种夏收玉米5.2亩</t>
  </si>
  <si>
    <t>新民村</t>
  </si>
  <si>
    <t>王华荣</t>
  </si>
  <si>
    <t>新民村田洋、大坪、北山洋</t>
  </si>
  <si>
    <t>双季稻65.35亩</t>
  </si>
  <si>
    <t>詹映浩</t>
  </si>
  <si>
    <t>新民村南溪</t>
  </si>
  <si>
    <t>刘厝埔</t>
  </si>
  <si>
    <t>吴础銮</t>
  </si>
  <si>
    <t>刘厝埔溪畔</t>
  </si>
  <si>
    <t>双季稻27亩</t>
  </si>
  <si>
    <t>龙光村</t>
  </si>
  <si>
    <t>郑惠龙</t>
  </si>
  <si>
    <t>龙光村灰坑</t>
  </si>
  <si>
    <t>春种夏收水稻13亩</t>
  </si>
  <si>
    <t>王少明</t>
  </si>
  <si>
    <t>龙光村炒坑</t>
  </si>
  <si>
    <t>春种夏收甘薯6亩</t>
  </si>
  <si>
    <t>谢少辉</t>
  </si>
  <si>
    <t>龙光村大堀</t>
  </si>
  <si>
    <t>双季稻5.29亩</t>
  </si>
  <si>
    <t>张永文</t>
  </si>
  <si>
    <t>锡坑村坡头洋、曾厝地</t>
  </si>
  <si>
    <t>双季稻30.2亩</t>
  </si>
  <si>
    <t>军寮村</t>
  </si>
  <si>
    <t>张俊贤</t>
  </si>
  <si>
    <t>军寮下春洋</t>
  </si>
  <si>
    <t>双季稻15亩</t>
  </si>
  <si>
    <t>赖英强</t>
  </si>
  <si>
    <t>春种夏收水稻1亩</t>
  </si>
  <si>
    <t>双季稻68亩</t>
  </si>
  <si>
    <t>张勤生</t>
  </si>
  <si>
    <t>军寮村关山</t>
  </si>
  <si>
    <t>下院村</t>
  </si>
  <si>
    <t>下院村港乾、狮子潭</t>
  </si>
  <si>
    <t>夏种秋收水稻120.1亩</t>
  </si>
  <si>
    <t>春种夏收玉米16亩</t>
  </si>
  <si>
    <t>英粉村</t>
  </si>
  <si>
    <t>余构海</t>
  </si>
  <si>
    <t>英粉塘底</t>
  </si>
  <si>
    <t>双季稻29.6亩</t>
  </si>
  <si>
    <t>江松清</t>
  </si>
  <si>
    <t>英粉兰仔片</t>
  </si>
  <si>
    <t>冬种春收玉米20亩</t>
  </si>
  <si>
    <t>春种夏收水稻32亩</t>
  </si>
  <si>
    <t>夏种秋收玉米22亩</t>
  </si>
  <si>
    <t>林爱花</t>
  </si>
  <si>
    <t>英粉无底池</t>
  </si>
  <si>
    <t>双季稻19.7亩</t>
  </si>
  <si>
    <t>上广村</t>
  </si>
  <si>
    <t>余松浩</t>
  </si>
  <si>
    <t>上广埔口园</t>
  </si>
  <si>
    <t>冬种春收玉米65亩</t>
  </si>
  <si>
    <t>陈炜超</t>
  </si>
  <si>
    <t>上广田洋</t>
  </si>
  <si>
    <t>春种夏收水稻125亩</t>
  </si>
  <si>
    <t>夏种秋收大豆241.5亩</t>
  </si>
  <si>
    <t>詹景明</t>
  </si>
  <si>
    <t>冬种春收玉米5亩</t>
  </si>
  <si>
    <t>春种夏收玉米5亩</t>
  </si>
  <si>
    <t>夏种秋收水稻5.01亩</t>
  </si>
  <si>
    <t>林惠明</t>
  </si>
  <si>
    <t>双季稻16.56亩</t>
  </si>
  <si>
    <t>张跃文</t>
  </si>
  <si>
    <t>陈少娜</t>
  </si>
  <si>
    <t>上广南坂肚</t>
  </si>
  <si>
    <t>春种夏收水稻40亩</t>
  </si>
  <si>
    <t>林汉松</t>
  </si>
  <si>
    <t>春种夏收水稻8.6亩</t>
  </si>
  <si>
    <t>烈火村</t>
  </si>
  <si>
    <t>林和平</t>
  </si>
  <si>
    <t>烈火新铺</t>
  </si>
  <si>
    <t>双季稻11.8亩</t>
  </si>
  <si>
    <t>张徐德</t>
  </si>
  <si>
    <t>烈火世居楼</t>
  </si>
  <si>
    <t>双季稻5.3亩</t>
  </si>
  <si>
    <t>张志强</t>
  </si>
  <si>
    <t>张海洪</t>
  </si>
  <si>
    <t>烈火溪畔</t>
  </si>
  <si>
    <t>双季稻11.74亩</t>
  </si>
  <si>
    <t>林友梅</t>
  </si>
  <si>
    <t>烈火祖厝</t>
  </si>
  <si>
    <t>双季稻7.83亩</t>
  </si>
  <si>
    <t>烈火金厝岭</t>
  </si>
  <si>
    <t>春种夏收水稻46.6亩</t>
  </si>
  <si>
    <t>卢其文</t>
  </si>
  <si>
    <t>烈火后湖</t>
  </si>
  <si>
    <t>双季稻5.77亩</t>
  </si>
  <si>
    <t>张天盛</t>
  </si>
  <si>
    <t>双季稻6.3亩</t>
  </si>
  <si>
    <t>张鹏飞</t>
  </si>
  <si>
    <t>烈火村北山洋、新铺农科站</t>
  </si>
  <si>
    <t>夏种秋收水稻106.2亩</t>
  </si>
  <si>
    <t>烈火村后湖地块</t>
  </si>
  <si>
    <t>夏种秋收水稻16.96亩</t>
  </si>
  <si>
    <t>英粉村大池底地块</t>
  </si>
  <si>
    <t>夏种秋收水稻32亩</t>
  </si>
  <si>
    <t>下广村</t>
  </si>
  <si>
    <t>下广村沙园</t>
  </si>
  <si>
    <t>夏种秋收大豆133亩</t>
  </si>
  <si>
    <t>樟溪镇合计</t>
  </si>
  <si>
    <t>冬种春收大豆199亩、玉米90亩；春种夏收水稻281亩、甘薯99亩、玉米37.3亩；夏种秋收水稻280.27亩、甘薯90亩、大豆374.5亩、玉米22亩；双季稻441.09亩</t>
  </si>
  <si>
    <t>钱东镇</t>
  </si>
  <si>
    <t>李厝村</t>
  </si>
  <si>
    <t>李顺发</t>
  </si>
  <si>
    <t>三条沟</t>
  </si>
  <si>
    <t>双季稻25.5亩</t>
  </si>
  <si>
    <t>李福君</t>
  </si>
  <si>
    <t>港尾埭、大屿</t>
  </si>
  <si>
    <t>李少旺</t>
  </si>
  <si>
    <t>大屿</t>
  </si>
  <si>
    <t>李炎有</t>
  </si>
  <si>
    <t>双季稻13.1亩</t>
  </si>
  <si>
    <t>李江松</t>
  </si>
  <si>
    <t>双季稻5.75亩</t>
  </si>
  <si>
    <t>李木喜</t>
  </si>
  <si>
    <t>大屿、三条沟、蚝头港</t>
  </si>
  <si>
    <t>冬种春收马铃薯123亩</t>
  </si>
  <si>
    <t>双季稻98亩</t>
  </si>
  <si>
    <t>李汉贵</t>
  </si>
  <si>
    <t>港尾埭</t>
  </si>
  <si>
    <t>春种夏收水稻0.1亩</t>
  </si>
  <si>
    <t>李锡坤</t>
  </si>
  <si>
    <t>双季稻5.15亩</t>
  </si>
  <si>
    <t>李桂江</t>
  </si>
  <si>
    <t>蚝头港、大屿埭</t>
  </si>
  <si>
    <t>春种夏收水稻0.25亩</t>
  </si>
  <si>
    <t>李展发</t>
  </si>
  <si>
    <t>大屿、三条沟</t>
  </si>
  <si>
    <t>李杰涛</t>
  </si>
  <si>
    <t>夏种秋收水稻7.4亩</t>
  </si>
  <si>
    <t>李枝咽</t>
  </si>
  <si>
    <t>施厝村</t>
  </si>
  <si>
    <t>施荣和</t>
  </si>
  <si>
    <t>大海旺</t>
  </si>
  <si>
    <t>施汉群</t>
  </si>
  <si>
    <t>鬼仔埔</t>
  </si>
  <si>
    <t>双季稻10亩</t>
  </si>
  <si>
    <t>施家和</t>
  </si>
  <si>
    <t>春种夏收水稻1.5亩</t>
  </si>
  <si>
    <t>施振元</t>
  </si>
  <si>
    <t>春种夏收水稻4亩</t>
  </si>
  <si>
    <t>施尔多</t>
  </si>
  <si>
    <t>下洋、柳厝田</t>
  </si>
  <si>
    <t>施更爱</t>
  </si>
  <si>
    <t>西埔</t>
  </si>
  <si>
    <t>夏种秋收甘薯16亩</t>
  </si>
  <si>
    <t>双季稻38亩</t>
  </si>
  <si>
    <t>施明雄</t>
  </si>
  <si>
    <t>柳厝内</t>
  </si>
  <si>
    <t>施清德</t>
  </si>
  <si>
    <t>施喜明</t>
  </si>
  <si>
    <t>施俊胜</t>
  </si>
  <si>
    <t>下洋、大路</t>
  </si>
  <si>
    <t>夏种秋收水稻5亩</t>
  </si>
  <si>
    <t>施伟得</t>
  </si>
  <si>
    <t>银田</t>
  </si>
  <si>
    <t>夏种秋收甘薯18亩</t>
  </si>
  <si>
    <t>施岳春</t>
  </si>
  <si>
    <t>茨坟</t>
  </si>
  <si>
    <t>春种夏收大豆10亩</t>
  </si>
  <si>
    <t>夏种秋收大豆10亩</t>
  </si>
  <si>
    <t>下浮山</t>
  </si>
  <si>
    <t>蔡秀丰</t>
  </si>
  <si>
    <t>老灰窑地</t>
  </si>
  <si>
    <t>紫云村</t>
  </si>
  <si>
    <t>黄础孝</t>
  </si>
  <si>
    <t>行沟洋</t>
  </si>
  <si>
    <t>冬种春收大豆130亩</t>
  </si>
  <si>
    <t>夏种夏收水稻111亩</t>
  </si>
  <si>
    <t>夏种秋收大豆120亩</t>
  </si>
  <si>
    <t>黄镇波</t>
  </si>
  <si>
    <t>旧围</t>
  </si>
  <si>
    <t>双季稻20亩</t>
  </si>
  <si>
    <t>黄皆之</t>
  </si>
  <si>
    <t>杨厝坟</t>
  </si>
  <si>
    <t>黄炳俊</t>
  </si>
  <si>
    <t>军田</t>
  </si>
  <si>
    <t>夏种秋收玉米5亩</t>
  </si>
  <si>
    <t>西山寨村</t>
  </si>
  <si>
    <t>吴再兴</t>
  </si>
  <si>
    <t>长九陇南</t>
  </si>
  <si>
    <t>春种夏收水稻7.5亩</t>
  </si>
  <si>
    <t>夏种秋收甘薯7亩</t>
  </si>
  <si>
    <t>黄赛平</t>
  </si>
  <si>
    <t>西山头、瓦窑</t>
  </si>
  <si>
    <t>春种夏收水稻5.47亩</t>
  </si>
  <si>
    <t>钱塘村</t>
  </si>
  <si>
    <t>黄秀龙</t>
  </si>
  <si>
    <t>水北沟</t>
  </si>
  <si>
    <t>夏种秋收甘薯6亩</t>
  </si>
  <si>
    <t>黄得雄</t>
  </si>
  <si>
    <t>林尾沟</t>
  </si>
  <si>
    <t>春种夏收甘薯5.6亩</t>
  </si>
  <si>
    <t>林声宏</t>
  </si>
  <si>
    <t>顶石桥</t>
  </si>
  <si>
    <t>林声来</t>
  </si>
  <si>
    <t>夏种秋收甘薯5.5亩</t>
  </si>
  <si>
    <t>赖派池</t>
  </si>
  <si>
    <t>黄木存</t>
  </si>
  <si>
    <t>春种夏收甘薯5.1亩</t>
  </si>
  <si>
    <t>林江弟</t>
  </si>
  <si>
    <t>四次</t>
  </si>
  <si>
    <t>春种夏收甘薯5.4亩</t>
  </si>
  <si>
    <t>黄坤汉</t>
  </si>
  <si>
    <t>春种夏收水稻5.3亩</t>
  </si>
  <si>
    <t>西港村</t>
  </si>
  <si>
    <t>李建平</t>
  </si>
  <si>
    <t>上下堤片</t>
  </si>
  <si>
    <t>灰寨村</t>
  </si>
  <si>
    <t>庄楚坤</t>
  </si>
  <si>
    <t>塔护村渔堤南片</t>
  </si>
  <si>
    <t>双季稻28亩</t>
  </si>
  <si>
    <t>陈文光</t>
  </si>
  <si>
    <t>白坟北</t>
  </si>
  <si>
    <t>庄镇居</t>
  </si>
  <si>
    <t>双季稻11亩</t>
  </si>
  <si>
    <t>陈从坚</t>
  </si>
  <si>
    <t>春种夏收水稻5.5亩</t>
  </si>
  <si>
    <t>庄元平</t>
  </si>
  <si>
    <t>塔护</t>
  </si>
  <si>
    <t>上黄隆村</t>
  </si>
  <si>
    <t>施尔端</t>
  </si>
  <si>
    <t>顶洋田</t>
  </si>
  <si>
    <t>夏种秋收甘薯25亩</t>
  </si>
  <si>
    <t>仙洲村</t>
  </si>
  <si>
    <t>陈芝利</t>
  </si>
  <si>
    <t>平睦</t>
  </si>
  <si>
    <t>春种夏收甘薯6.2亩</t>
  </si>
  <si>
    <t>砚山村</t>
  </si>
  <si>
    <t>刘立群</t>
  </si>
  <si>
    <t>前洋</t>
  </si>
  <si>
    <t>吴婵兰</t>
  </si>
  <si>
    <t>春种夏收水稻5.2亩</t>
  </si>
  <si>
    <t>夏种秋收甘薯5.13亩</t>
  </si>
  <si>
    <t>吴邦林</t>
  </si>
  <si>
    <t>春种夏收水稻8亩</t>
  </si>
  <si>
    <t>沈利卿</t>
  </si>
  <si>
    <t>张厝斗</t>
  </si>
  <si>
    <t>春种夏收水稻5.1亩</t>
  </si>
  <si>
    <t>夏种秋收甘薯5.1亩</t>
  </si>
  <si>
    <t>吴贵书</t>
  </si>
  <si>
    <t>民田</t>
  </si>
  <si>
    <t>夏种秋收甘薯5.21亩</t>
  </si>
  <si>
    <t>吴立欲</t>
  </si>
  <si>
    <t>下民田</t>
  </si>
  <si>
    <t>春种夏收水稻6.17亩</t>
  </si>
  <si>
    <t>夏种秋收甘薯6.17亩</t>
  </si>
  <si>
    <t>吴广发</t>
  </si>
  <si>
    <t>春种夏收水稻5.25亩</t>
  </si>
  <si>
    <t>夏种秋收甘薯5.25亩</t>
  </si>
  <si>
    <t>吴壮鹏</t>
  </si>
  <si>
    <t>大陂底</t>
  </si>
  <si>
    <t>夏种秋收甘薯6.1亩</t>
  </si>
  <si>
    <t>吴振东</t>
  </si>
  <si>
    <t>前洋片</t>
  </si>
  <si>
    <t>径口村</t>
  </si>
  <si>
    <t>刘基民</t>
  </si>
  <si>
    <t>桂竹下</t>
  </si>
  <si>
    <t>春种夏收水稻16.2亩</t>
  </si>
  <si>
    <t>刘辉松</t>
  </si>
  <si>
    <t>深田埔</t>
  </si>
  <si>
    <t>径新村</t>
  </si>
  <si>
    <t>钟进武</t>
  </si>
  <si>
    <t>铺兰园</t>
  </si>
  <si>
    <t>夏种秋收甘薯18.29亩</t>
  </si>
  <si>
    <t>径中村</t>
  </si>
  <si>
    <t>林国平</t>
  </si>
  <si>
    <t>大陂</t>
  </si>
  <si>
    <t>双季稻10.5亩</t>
  </si>
  <si>
    <t>何舜荣</t>
  </si>
  <si>
    <t>宫前路顶</t>
  </si>
  <si>
    <t>春种夏收水稻9.6亩</t>
  </si>
  <si>
    <t>夏种秋收甘薯9.6亩</t>
  </si>
  <si>
    <t>姚惜得</t>
  </si>
  <si>
    <t>榕树下、能坑</t>
  </si>
  <si>
    <t>双季稻5.8亩</t>
  </si>
  <si>
    <t>姚庆良</t>
  </si>
  <si>
    <t>后人家宫前</t>
  </si>
  <si>
    <t>林瑞洲</t>
  </si>
  <si>
    <t>赤土坎</t>
  </si>
  <si>
    <t>礼堂村</t>
  </si>
  <si>
    <t>黄子平</t>
  </si>
  <si>
    <t>垦造水田</t>
  </si>
  <si>
    <t>双季稻265亩</t>
  </si>
  <si>
    <t>多年楼村</t>
  </si>
  <si>
    <t>钟舜忠</t>
  </si>
  <si>
    <t>村后基地农田</t>
  </si>
  <si>
    <t>双季稻43亩</t>
  </si>
  <si>
    <t>万山红农场</t>
  </si>
  <si>
    <t>陈珠凤</t>
  </si>
  <si>
    <t>夏种秋收甘薯30亩</t>
  </si>
  <si>
    <t>钱东镇合计</t>
  </si>
  <si>
    <t>冬种春收马铃薯123亩；春种夏收水稻181.14亩、甘薯22.3亩、大豆200亩、玉米5亩；夏种秋收水稻139.1亩、甘薯207.45亩、大豆206亩、玉米5亩；双季稻714.7亩</t>
  </si>
  <si>
    <t>高堂镇</t>
  </si>
  <si>
    <t>高二村</t>
  </si>
  <si>
    <t>吴群生</t>
  </si>
  <si>
    <t>鸡央岭下</t>
  </si>
  <si>
    <t>院前村</t>
  </si>
  <si>
    <t>陈宋平</t>
  </si>
  <si>
    <t>下溪铺</t>
  </si>
  <si>
    <t>春种夏收大豆13亩</t>
  </si>
  <si>
    <t>夏种秋收大豆18.8亩</t>
  </si>
  <si>
    <t>吴垂裕</t>
  </si>
  <si>
    <t>春种夏收水稻5.8亩</t>
  </si>
  <si>
    <t>黄妙娜</t>
  </si>
  <si>
    <t>金鹅</t>
  </si>
  <si>
    <t>吴秩家</t>
  </si>
  <si>
    <t>吴愈雄</t>
  </si>
  <si>
    <t>邦湖前</t>
  </si>
  <si>
    <t>春种夏收水稻12.5亩</t>
  </si>
  <si>
    <t>夏种秋收甘薯20.9亩</t>
  </si>
  <si>
    <t>吴序通</t>
  </si>
  <si>
    <t>吴锦存</t>
  </si>
  <si>
    <t>塘尾沟</t>
  </si>
  <si>
    <t>春种夏收水稻6.5亩</t>
  </si>
  <si>
    <t>吴恋溪</t>
  </si>
  <si>
    <t>顶溪铺</t>
  </si>
  <si>
    <t>春种夏收水稻10.2亩</t>
  </si>
  <si>
    <t>吴文举</t>
  </si>
  <si>
    <t>水漏沟</t>
  </si>
  <si>
    <t>夏种秋收玉米14亩</t>
  </si>
  <si>
    <t>吴序茂</t>
  </si>
  <si>
    <t>后寮前</t>
  </si>
  <si>
    <t>夏种秋收玉米8亩</t>
  </si>
  <si>
    <t>高北村</t>
  </si>
  <si>
    <t>吴别人</t>
  </si>
  <si>
    <t>石格门</t>
  </si>
  <si>
    <t>吴庆辉</t>
  </si>
  <si>
    <t>后湖</t>
  </si>
  <si>
    <t>吴红</t>
  </si>
  <si>
    <t>吴卓俊</t>
  </si>
  <si>
    <t>西坑</t>
  </si>
  <si>
    <t>军寨村</t>
  </si>
  <si>
    <t>翁乌目</t>
  </si>
  <si>
    <t>冷心片</t>
  </si>
  <si>
    <t>翁能香</t>
  </si>
  <si>
    <t>公园后</t>
  </si>
  <si>
    <t>夏种秋收甘薯5.9亩</t>
  </si>
  <si>
    <t>罗蕊珍</t>
  </si>
  <si>
    <t>前园片</t>
  </si>
  <si>
    <t>春种夏收水稻9亩</t>
  </si>
  <si>
    <t>夏种秋收甘薯8.1亩</t>
  </si>
  <si>
    <t>罗金木</t>
  </si>
  <si>
    <t>夏种秋收水稻15.9亩</t>
  </si>
  <si>
    <t>前寮村</t>
  </si>
  <si>
    <t>邱才城</t>
  </si>
  <si>
    <t>四大局片 后寮洋片</t>
  </si>
  <si>
    <t>冬种春收大豆47亩</t>
  </si>
  <si>
    <t>夏种秋收大豆66亩</t>
  </si>
  <si>
    <t>林金武</t>
  </si>
  <si>
    <t xml:space="preserve">食水池片、四大局片  </t>
  </si>
  <si>
    <t>冬种春收大豆80亩</t>
  </si>
  <si>
    <t>春种夏收水稻113.2亩</t>
  </si>
  <si>
    <t>夏种秋收大豆113.5亩</t>
  </si>
  <si>
    <t>邱汉镇</t>
  </si>
  <si>
    <t>四大局片</t>
  </si>
  <si>
    <t>春种夏收大豆25亩</t>
  </si>
  <si>
    <t>夏种秋收大豆42亩</t>
  </si>
  <si>
    <t>谢银浩</t>
  </si>
  <si>
    <t>春种夏收水稻12.6亩</t>
  </si>
  <si>
    <t>夏种秋收甘薯10.6亩</t>
  </si>
  <si>
    <t>林金存</t>
  </si>
  <si>
    <t>春种夏收水稻23亩</t>
  </si>
  <si>
    <t>夏种秋收甘薯32.5亩</t>
  </si>
  <si>
    <t>吴松强</t>
  </si>
  <si>
    <t>后寮洋片</t>
  </si>
  <si>
    <t>夏种秋收玉米8.4亩</t>
  </si>
  <si>
    <t>谢为俊</t>
  </si>
  <si>
    <t>谢泽漫</t>
  </si>
  <si>
    <t>谢申发</t>
  </si>
  <si>
    <t>四方塘片</t>
  </si>
  <si>
    <t>春种夏收水稻5.6亩</t>
  </si>
  <si>
    <t>吴垂丰</t>
  </si>
  <si>
    <t>围仔角片</t>
  </si>
  <si>
    <t>吴瑞钦</t>
  </si>
  <si>
    <t>乌土坑片</t>
  </si>
  <si>
    <t>双季稻7.3亩</t>
  </si>
  <si>
    <t>吴书盛</t>
  </si>
  <si>
    <t>吴序涛</t>
  </si>
  <si>
    <t>围仔角片、向畔埔片</t>
  </si>
  <si>
    <t>夏种秋收玉米15亩</t>
  </si>
  <si>
    <t>树下村</t>
  </si>
  <si>
    <t>吴伟深</t>
  </si>
  <si>
    <t>六十尺</t>
  </si>
  <si>
    <t>春种夏收大豆11亩</t>
  </si>
  <si>
    <t>夏种秋收大豆11亩</t>
  </si>
  <si>
    <t>吴华斌</t>
  </si>
  <si>
    <t>溪埔底</t>
  </si>
  <si>
    <t>春种夏收玉米12.5亩</t>
  </si>
  <si>
    <t>夏种秋收水稻6.6亩</t>
  </si>
  <si>
    <t>夏种秋收玉米15.6亩</t>
  </si>
  <si>
    <t>吴润泽</t>
  </si>
  <si>
    <t>六十尺、下园</t>
  </si>
  <si>
    <t>双季稻11.5亩</t>
  </si>
  <si>
    <t>吴序龙</t>
  </si>
  <si>
    <t>水湖底</t>
  </si>
  <si>
    <t>双季稻6.5亩</t>
  </si>
  <si>
    <t>吴序潮</t>
  </si>
  <si>
    <t>吴少邻</t>
  </si>
  <si>
    <t>下园</t>
  </si>
  <si>
    <t>春种夏收水稻0.5亩</t>
  </si>
  <si>
    <t>吴清俊</t>
  </si>
  <si>
    <t>枣园</t>
  </si>
  <si>
    <t>夏种秋收大豆5亩</t>
  </si>
  <si>
    <t>吴影燕</t>
  </si>
  <si>
    <t>西林村</t>
  </si>
  <si>
    <t>许振峰</t>
  </si>
  <si>
    <t>八亩</t>
  </si>
  <si>
    <t>许敏林</t>
  </si>
  <si>
    <t>许秀云</t>
  </si>
  <si>
    <t>许得泉</t>
  </si>
  <si>
    <t>马房</t>
  </si>
  <si>
    <t>春种夏收水稻24亩</t>
  </si>
  <si>
    <t>夏种秋收甘薯24亩</t>
  </si>
  <si>
    <t>沈鸿</t>
  </si>
  <si>
    <t>夏种秋收甘薯10亩</t>
  </si>
  <si>
    <t>李跃生</t>
  </si>
  <si>
    <t>学校后、石烛、可德埠</t>
  </si>
  <si>
    <t>夏种秋收甘薯139亩</t>
  </si>
  <si>
    <t>陈凯彪</t>
  </si>
  <si>
    <t>张王坑、月眉</t>
  </si>
  <si>
    <t>春种夏收甘薯17.5亩</t>
  </si>
  <si>
    <t>夏种秋收甘薯17.5亩</t>
  </si>
  <si>
    <t>果林场</t>
  </si>
  <si>
    <t>水库下片区</t>
  </si>
  <si>
    <t>双季稻67亩</t>
  </si>
  <si>
    <t>高一村</t>
  </si>
  <si>
    <t>吴李杰</t>
  </si>
  <si>
    <t>下田地块</t>
  </si>
  <si>
    <t>吴裕有</t>
  </si>
  <si>
    <t>春种夏收水稻4.4亩</t>
  </si>
  <si>
    <t>双季稻5.6亩</t>
  </si>
  <si>
    <t>吴垂跃</t>
  </si>
  <si>
    <t>吴裕进</t>
  </si>
  <si>
    <t>大坑地块</t>
  </si>
  <si>
    <t>下塘片</t>
  </si>
  <si>
    <t>春种夏收水稻10亩</t>
  </si>
  <si>
    <t>夏种秋收甘薯7.5亩</t>
  </si>
  <si>
    <t>吴鸿民</t>
  </si>
  <si>
    <t>下湖地块</t>
  </si>
  <si>
    <t>群星村</t>
  </si>
  <si>
    <t>吴桂如</t>
  </si>
  <si>
    <t>新寮</t>
  </si>
  <si>
    <t>吴志宏</t>
  </si>
  <si>
    <t>大坪路</t>
  </si>
  <si>
    <t>吴垂雄</t>
  </si>
  <si>
    <t>池头</t>
  </si>
  <si>
    <t>双季稻5.7亩</t>
  </si>
  <si>
    <t>吴辉鹏</t>
  </si>
  <si>
    <t>后崛南、新寮</t>
  </si>
  <si>
    <t>春种夏收甘薯11亩</t>
  </si>
  <si>
    <t>夏种秋收甘薯34亩</t>
  </si>
  <si>
    <t>陇仔、芦笋地、铁路脚、后崛南</t>
  </si>
  <si>
    <t>春种夏收玉米48亩</t>
  </si>
  <si>
    <t>夏种秋收玉米45亩</t>
  </si>
  <si>
    <t>吴浩彬</t>
  </si>
  <si>
    <t>陇仔</t>
  </si>
  <si>
    <t>吴东洪</t>
  </si>
  <si>
    <t>鸡尾崛</t>
  </si>
  <si>
    <t>夏种秋收玉米7.2亩</t>
  </si>
  <si>
    <t>吴粮富</t>
  </si>
  <si>
    <t>春种夏收玉米25亩</t>
  </si>
  <si>
    <t>夏种秋收水稻20亩</t>
  </si>
  <si>
    <t>吴序城</t>
  </si>
  <si>
    <t>新寮北</t>
  </si>
  <si>
    <t>夏种秋收玉米10亩</t>
  </si>
  <si>
    <t>吴五成</t>
  </si>
  <si>
    <t>木棉地</t>
  </si>
  <si>
    <t>吴序聪</t>
  </si>
  <si>
    <t>春种夏收玉米5.5亩</t>
  </si>
  <si>
    <t>夏种秋收玉米5.5亩</t>
  </si>
  <si>
    <t>吴序金</t>
  </si>
  <si>
    <t>堤脚</t>
  </si>
  <si>
    <t>夏种秋收甘薯7.9亩</t>
  </si>
  <si>
    <t>吴远鹏</t>
  </si>
  <si>
    <t>夏种秋收玉米6.3亩</t>
  </si>
  <si>
    <t>吴俊加</t>
  </si>
  <si>
    <t>吴海英</t>
  </si>
  <si>
    <t>宫前</t>
  </si>
  <si>
    <t>吴序福</t>
  </si>
  <si>
    <t>宫后</t>
  </si>
  <si>
    <t>铁路边</t>
  </si>
  <si>
    <t>吴垂成</t>
  </si>
  <si>
    <t>草只埔</t>
  </si>
  <si>
    <t>夏种秋收玉米8.5亩</t>
  </si>
  <si>
    <t>吴之财</t>
  </si>
  <si>
    <t>夏种秋收玉米9亩</t>
  </si>
  <si>
    <t>高南村</t>
  </si>
  <si>
    <t>吴燕娟</t>
  </si>
  <si>
    <t>老2路北</t>
  </si>
  <si>
    <t>春种夏收水稻7亩</t>
  </si>
  <si>
    <t>吴文龙</t>
  </si>
  <si>
    <t>陈明辉</t>
  </si>
  <si>
    <t>下田片</t>
  </si>
  <si>
    <t>冬种春收大豆223.86亩</t>
  </si>
  <si>
    <t>春种夏收水稻102.5亩</t>
  </si>
  <si>
    <t>夏种秋收玉米252.9亩</t>
  </si>
  <si>
    <t>冬种春收大豆66.5亩</t>
  </si>
  <si>
    <t>夏种秋收玉米108.5亩</t>
  </si>
  <si>
    <t>吴清松</t>
  </si>
  <si>
    <t>三路下</t>
  </si>
  <si>
    <t>春种夏收玉米8.5亩</t>
  </si>
  <si>
    <t>夏种秋收甘薯7.8亩</t>
  </si>
  <si>
    <t>吴和好</t>
  </si>
  <si>
    <t>二路南</t>
  </si>
  <si>
    <t>夏种秋收水稻6.2亩</t>
  </si>
  <si>
    <t>吴苏龙</t>
  </si>
  <si>
    <t>下溪埔</t>
  </si>
  <si>
    <t>夏种秋收玉米10.1亩</t>
  </si>
  <si>
    <t>吴春金</t>
  </si>
  <si>
    <t>一路北</t>
  </si>
  <si>
    <t>吴裕西</t>
  </si>
  <si>
    <t>吴澎斌</t>
  </si>
  <si>
    <t>新二路</t>
  </si>
  <si>
    <t>双季稻16.5亩</t>
  </si>
  <si>
    <t>吴鑫浩</t>
  </si>
  <si>
    <t>新辽片</t>
  </si>
  <si>
    <t>双季稻14亩</t>
  </si>
  <si>
    <t>刈下片</t>
  </si>
  <si>
    <t>夏种秋收甘薯12亩</t>
  </si>
  <si>
    <t>高堂镇合计</t>
  </si>
  <si>
    <t>冬种春收大豆417.36亩；春种夏收水稻463亩、甘薯28.5亩、大豆74亩、玉米145.3亩；夏种秋收水稻58.7亩、甘薯358.7亩、大豆256.3亩、玉米539.5亩；双季稻335.5亩</t>
  </si>
  <si>
    <t>联饶镇</t>
  </si>
  <si>
    <t>洋东村</t>
  </si>
  <si>
    <t>詹海生</t>
  </si>
  <si>
    <t>涝仔下</t>
  </si>
  <si>
    <t>夏种秋收水稻3亩</t>
  </si>
  <si>
    <t>杨锦发</t>
  </si>
  <si>
    <t>面前洋</t>
  </si>
  <si>
    <t>杨雪群</t>
  </si>
  <si>
    <t>春种夏收水稻37亩</t>
  </si>
  <si>
    <t>夏种秋收大豆102亩</t>
  </si>
  <si>
    <t>双季稻32.3亩</t>
  </si>
  <si>
    <t>饶平县联丰种养专业合作社</t>
  </si>
  <si>
    <t>西山自然村佰爷公前中片、水港沙田</t>
  </si>
  <si>
    <t>冬种春收甘薯58亩、玉米18亩</t>
  </si>
  <si>
    <t>春种夏收甘薯38亩</t>
  </si>
  <si>
    <t>夏种秋收甘薯50.6亩</t>
  </si>
  <si>
    <t>山门村</t>
  </si>
  <si>
    <t>秀秀农庄专业合作社</t>
  </si>
  <si>
    <t>草地</t>
  </si>
  <si>
    <t>春种夏收甘薯20亩</t>
  </si>
  <si>
    <t>暗井村</t>
  </si>
  <si>
    <t>余必华</t>
  </si>
  <si>
    <t>方坑</t>
  </si>
  <si>
    <t>春种夏收水稻8.8亩</t>
  </si>
  <si>
    <t>余炎雄</t>
  </si>
  <si>
    <t>牛舍前</t>
  </si>
  <si>
    <t>春种夏收水稻7.6亩</t>
  </si>
  <si>
    <t>余镇海</t>
  </si>
  <si>
    <t>大水池下</t>
  </si>
  <si>
    <t>吴永洲</t>
  </si>
  <si>
    <t>水关头</t>
  </si>
  <si>
    <t>吴庆存</t>
  </si>
  <si>
    <t>吴明鑫</t>
  </si>
  <si>
    <t>新军地</t>
  </si>
  <si>
    <t>葛口村</t>
  </si>
  <si>
    <t>余世进</t>
  </si>
  <si>
    <t>四局</t>
  </si>
  <si>
    <t>双季稻10.6亩</t>
  </si>
  <si>
    <t>余水兴</t>
  </si>
  <si>
    <t>双季稻12.5亩</t>
  </si>
  <si>
    <t>余玉龙</t>
  </si>
  <si>
    <t>双季稻8.65亩</t>
  </si>
  <si>
    <t>余庆燕</t>
  </si>
  <si>
    <t>四局、运仔</t>
  </si>
  <si>
    <t>双季稻12.8亩</t>
  </si>
  <si>
    <t>余汉清</t>
  </si>
  <si>
    <t>双季稻8.4亩</t>
  </si>
  <si>
    <t>余德乙</t>
  </si>
  <si>
    <t>双季稻9.88亩</t>
  </si>
  <si>
    <t>余进文</t>
  </si>
  <si>
    <t>双季稻17.8亩</t>
  </si>
  <si>
    <t>余德明</t>
  </si>
  <si>
    <t>双季稻5.39亩</t>
  </si>
  <si>
    <t>余东进</t>
  </si>
  <si>
    <t>双季稻13.2亩</t>
  </si>
  <si>
    <t>余壮森</t>
  </si>
  <si>
    <t>余世劝</t>
  </si>
  <si>
    <t>余暹兴</t>
  </si>
  <si>
    <t>双季稻6.38亩</t>
  </si>
  <si>
    <t>余构竹</t>
  </si>
  <si>
    <t>双季稻6.4亩</t>
  </si>
  <si>
    <t>余广成</t>
  </si>
  <si>
    <t>双季稻9.8亩</t>
  </si>
  <si>
    <t>余木发</t>
  </si>
  <si>
    <t>余炳声</t>
  </si>
  <si>
    <t>双季稻7.38亩</t>
  </si>
  <si>
    <t>余荣潮</t>
  </si>
  <si>
    <t>双季稻23.7亩</t>
  </si>
  <si>
    <t>余心事</t>
  </si>
  <si>
    <t>双季稻6.7亩</t>
  </si>
  <si>
    <t>余德贤</t>
  </si>
  <si>
    <t>双季稻8.23亩</t>
  </si>
  <si>
    <t>余广明</t>
  </si>
  <si>
    <t>运仔</t>
  </si>
  <si>
    <t>余军伟</t>
  </si>
  <si>
    <t>余红</t>
  </si>
  <si>
    <t>余德彬</t>
  </si>
  <si>
    <t>双季稻6.1亩</t>
  </si>
  <si>
    <t>余四旭</t>
  </si>
  <si>
    <t>双季稻7.85亩</t>
  </si>
  <si>
    <t>余进德</t>
  </si>
  <si>
    <t>春种夏收1.85亩</t>
  </si>
  <si>
    <t>旱田</t>
  </si>
  <si>
    <t>双季稻11.6亩</t>
  </si>
  <si>
    <t>余德朝</t>
  </si>
  <si>
    <t>余少鹏</t>
  </si>
  <si>
    <t>余德海</t>
  </si>
  <si>
    <t>余庆清</t>
  </si>
  <si>
    <t>双季稻8.7亩</t>
  </si>
  <si>
    <t>余逢生</t>
  </si>
  <si>
    <t>胶墩脚</t>
  </si>
  <si>
    <t>余锦城</t>
  </si>
  <si>
    <t>余再顺</t>
  </si>
  <si>
    <t>双季稻8.9亩</t>
  </si>
  <si>
    <t>余培生</t>
  </si>
  <si>
    <t>余雄海</t>
  </si>
  <si>
    <t>余展鹏</t>
  </si>
  <si>
    <t>葫芦肚</t>
  </si>
  <si>
    <t>双季稻6.15亩</t>
  </si>
  <si>
    <t>余雄英</t>
  </si>
  <si>
    <t>余四顺</t>
  </si>
  <si>
    <t>堤下</t>
  </si>
  <si>
    <t>余步有</t>
  </si>
  <si>
    <t>刈藤前</t>
  </si>
  <si>
    <t>余松茂</t>
  </si>
  <si>
    <t>余臣涌</t>
  </si>
  <si>
    <t>双季稻15.18亩</t>
  </si>
  <si>
    <t>余国明</t>
  </si>
  <si>
    <t>大洋</t>
  </si>
  <si>
    <t>余德原</t>
  </si>
  <si>
    <t>双季稻5.4亩</t>
  </si>
  <si>
    <t>余木旺</t>
  </si>
  <si>
    <t>余宝书</t>
  </si>
  <si>
    <t>沟仔口</t>
  </si>
  <si>
    <t>余栩生</t>
  </si>
  <si>
    <t>陈清亮</t>
  </si>
  <si>
    <t>胶塘</t>
  </si>
  <si>
    <t>双季稻8.5亩</t>
  </si>
  <si>
    <t>余荣钦</t>
  </si>
  <si>
    <t>双季稻11.45亩</t>
  </si>
  <si>
    <t>陈金溪</t>
  </si>
  <si>
    <t>大溪底</t>
  </si>
  <si>
    <t>夏种秋收甘薯87亩</t>
  </si>
  <si>
    <t>夏种秋收玉米20亩</t>
  </si>
  <si>
    <t>宅畔村</t>
  </si>
  <si>
    <t>郑家毫</t>
  </si>
  <si>
    <t>后壁坑</t>
  </si>
  <si>
    <t>双季稻7.24亩</t>
  </si>
  <si>
    <r>
      <rPr>
        <sz val="12"/>
        <color theme="1"/>
        <rFont val="仿宋_GB2312"/>
        <charset val="134"/>
      </rPr>
      <t>深</t>
    </r>
    <r>
      <rPr>
        <sz val="12"/>
        <color theme="1"/>
        <rFont val="宋体"/>
        <charset val="134"/>
      </rPr>
      <t>塗</t>
    </r>
    <r>
      <rPr>
        <sz val="12"/>
        <color theme="1"/>
        <rFont val="仿宋_GB2312"/>
        <charset val="134"/>
      </rPr>
      <t>村</t>
    </r>
  </si>
  <si>
    <t>陈振港</t>
  </si>
  <si>
    <t>柴桥头地块</t>
  </si>
  <si>
    <t>陈寿恩</t>
  </si>
  <si>
    <t>后溪顶地块</t>
  </si>
  <si>
    <t>林炜鸿</t>
  </si>
  <si>
    <t>陈顺发</t>
  </si>
  <si>
    <t>田螺地地块</t>
  </si>
  <si>
    <t>新陂村</t>
  </si>
  <si>
    <t>林木池</t>
  </si>
  <si>
    <t>沟下田</t>
  </si>
  <si>
    <t>上寨村</t>
  </si>
  <si>
    <t>徐宗信</t>
  </si>
  <si>
    <t>机耕路下、水库路下</t>
  </si>
  <si>
    <t>饶平县梅文双种养专业合作社</t>
  </si>
  <si>
    <t>东坑</t>
  </si>
  <si>
    <t>张伟杰</t>
  </si>
  <si>
    <t>下溪</t>
  </si>
  <si>
    <t>胶墩村</t>
  </si>
  <si>
    <t>余潮存</t>
  </si>
  <si>
    <t>沙堀</t>
  </si>
  <si>
    <t>夏种秋收花生7亩</t>
  </si>
  <si>
    <t>余厝边</t>
  </si>
  <si>
    <t>双季稻6.94亩</t>
  </si>
  <si>
    <t>余海参</t>
  </si>
  <si>
    <t>双季稻11.88亩</t>
  </si>
  <si>
    <t>余进泉</t>
  </si>
  <si>
    <t>山前</t>
  </si>
  <si>
    <t>双季稻23亩</t>
  </si>
  <si>
    <t>余明亮</t>
  </si>
  <si>
    <t>春种夏收玉米6亩</t>
  </si>
  <si>
    <t>双季稻13.7亩</t>
  </si>
  <si>
    <t>余家弟</t>
  </si>
  <si>
    <t>庄潮盛</t>
  </si>
  <si>
    <t>余钦泉</t>
  </si>
  <si>
    <t>双季稻15.64亩</t>
  </si>
  <si>
    <t>余坤海</t>
  </si>
  <si>
    <t>山前、廊下</t>
  </si>
  <si>
    <t>双季稻14.7亩</t>
  </si>
  <si>
    <t>余世中</t>
  </si>
  <si>
    <t>双季稻7.22亩</t>
  </si>
  <si>
    <t>余鑫顺</t>
  </si>
  <si>
    <t>双季稻6.2亩</t>
  </si>
  <si>
    <t>余木泉</t>
  </si>
  <si>
    <t>双季稻9.5亩</t>
  </si>
  <si>
    <t>余泽斌</t>
  </si>
  <si>
    <t>双季稻18.35亩</t>
  </si>
  <si>
    <t>余月忠</t>
  </si>
  <si>
    <t>余国坤</t>
  </si>
  <si>
    <t>余炳居</t>
  </si>
  <si>
    <t>胶东坑</t>
  </si>
  <si>
    <t>余镇国</t>
  </si>
  <si>
    <t>余世群</t>
  </si>
  <si>
    <t>双季稻16.85亩</t>
  </si>
  <si>
    <t>余宋社</t>
  </si>
  <si>
    <t>双季稻6.33亩</t>
  </si>
  <si>
    <t>余潮元</t>
  </si>
  <si>
    <t>胶东坑  港仔内</t>
  </si>
  <si>
    <t>余世存</t>
  </si>
  <si>
    <t>余构泉</t>
  </si>
  <si>
    <t>廊下</t>
  </si>
  <si>
    <t>冬种春收马铃薯35亩</t>
  </si>
  <si>
    <t>饶平县源隆轩种植园</t>
  </si>
  <si>
    <t>春种夏收玉米20亩</t>
  </si>
  <si>
    <t>余炳钦</t>
  </si>
  <si>
    <t>廊下头片廊下中片</t>
  </si>
  <si>
    <t>夏种秋收花生5.1亩</t>
  </si>
  <si>
    <t>余构仕</t>
  </si>
  <si>
    <t>双季稻34.8亩</t>
  </si>
  <si>
    <t>余杏存</t>
  </si>
  <si>
    <t>余树顺</t>
  </si>
  <si>
    <t>余实有</t>
  </si>
  <si>
    <t>廊下中片</t>
  </si>
  <si>
    <t>余四江</t>
  </si>
  <si>
    <t>余荣海</t>
  </si>
  <si>
    <t>余镇何</t>
  </si>
  <si>
    <t>春种夏收水稻9.8亩</t>
  </si>
  <si>
    <t>夏种秋收花生9.8亩</t>
  </si>
  <si>
    <t>余水松</t>
  </si>
  <si>
    <t>双季稻7.7亩</t>
  </si>
  <si>
    <t>余镇发</t>
  </si>
  <si>
    <t>余解放</t>
  </si>
  <si>
    <t>面前</t>
  </si>
  <si>
    <t>余庆金</t>
  </si>
  <si>
    <t>沙田</t>
  </si>
  <si>
    <t>后葛村</t>
  </si>
  <si>
    <t>饶平县鸿霞农机耕作专业合作社</t>
  </si>
  <si>
    <t>坑内田、双坑嘴、墩头田</t>
  </si>
  <si>
    <t>春种夏收水稻35亩</t>
  </si>
  <si>
    <t>双季稻101亩</t>
  </si>
  <si>
    <t>饶平县诚惠农场</t>
  </si>
  <si>
    <t>大园田</t>
  </si>
  <si>
    <t>冬种春收甘薯48亩</t>
  </si>
  <si>
    <t>大路东</t>
  </si>
  <si>
    <t>大路西</t>
  </si>
  <si>
    <t>金荣韬种养专业合作社</t>
  </si>
  <si>
    <t>后洋田</t>
  </si>
  <si>
    <t>春种夏收水稻61亩</t>
  </si>
  <si>
    <t>坑内田</t>
  </si>
  <si>
    <t>黄炳思</t>
  </si>
  <si>
    <t>春种夏收水稻10.7亩</t>
  </si>
  <si>
    <t>张浩弟</t>
  </si>
  <si>
    <t>巷口田、铁路片</t>
  </si>
  <si>
    <t>春种夏收玉米6.5亩</t>
  </si>
  <si>
    <t>谢何林</t>
  </si>
  <si>
    <t>春种夏收水稻0.2亩</t>
  </si>
  <si>
    <t>谢剑涛</t>
  </si>
  <si>
    <t>后谭池片</t>
  </si>
  <si>
    <t>黄汉新</t>
  </si>
  <si>
    <t>后洋片</t>
  </si>
  <si>
    <t>春种夏收水稻5.4亩</t>
  </si>
  <si>
    <t>黄明存</t>
  </si>
  <si>
    <t>春种夏收玉米11亩</t>
  </si>
  <si>
    <t>夏种秋收玉米5.7亩</t>
  </si>
  <si>
    <t>谢盘</t>
  </si>
  <si>
    <t>龟山田</t>
  </si>
  <si>
    <t>黄惠镇</t>
  </si>
  <si>
    <t>黄汉秋</t>
  </si>
  <si>
    <t>山前田</t>
  </si>
  <si>
    <t>春种夏收水稻6.9亩</t>
  </si>
  <si>
    <t>黄惠阳</t>
  </si>
  <si>
    <t>谢炳华</t>
  </si>
  <si>
    <t>谭仔田</t>
  </si>
  <si>
    <t>黄汉群</t>
  </si>
  <si>
    <t>谢松彪</t>
  </si>
  <si>
    <t>下坑田</t>
  </si>
  <si>
    <t>双季稻10.9亩</t>
  </si>
  <si>
    <t>谢镇城</t>
  </si>
  <si>
    <t>谭仔田、山前田、打仔金田</t>
  </si>
  <si>
    <t>春种夏收水稻14.3亩</t>
  </si>
  <si>
    <t>余宏生</t>
  </si>
  <si>
    <t>夏种秋收水稻0.6亩</t>
  </si>
  <si>
    <t>黄少雄</t>
  </si>
  <si>
    <t>春种夏收水稻10.8亩</t>
  </si>
  <si>
    <t>黄义深</t>
  </si>
  <si>
    <t>春种夏收水稻10.4亩</t>
  </si>
  <si>
    <t>谢有滨</t>
  </si>
  <si>
    <t>伯爷公前</t>
  </si>
  <si>
    <t>吴利永</t>
  </si>
  <si>
    <t>黄其标</t>
  </si>
  <si>
    <t>春种夏收水稻7.7亩</t>
  </si>
  <si>
    <t>谢阿得</t>
  </si>
  <si>
    <t>苦斜田</t>
  </si>
  <si>
    <t>春种夏收水稻0.8亩</t>
  </si>
  <si>
    <t>谢之其</t>
  </si>
  <si>
    <t>墩头田</t>
  </si>
  <si>
    <t>饶平县正绿农业生态有限公司</t>
  </si>
  <si>
    <t>春种夏收水稻76亩</t>
  </si>
  <si>
    <t>群力村</t>
  </si>
  <si>
    <t>潮州市润丰农牧业有限公司</t>
  </si>
  <si>
    <t>群力村垦复地</t>
  </si>
  <si>
    <t>春种夏收甘薯100亩</t>
  </si>
  <si>
    <t>陈和胜</t>
  </si>
  <si>
    <t>林厝寮面前四龙</t>
  </si>
  <si>
    <t>夏种秋收水稻2.7亩</t>
  </si>
  <si>
    <t>沈钦武</t>
  </si>
  <si>
    <t>头洋</t>
  </si>
  <si>
    <t>沈镇城</t>
  </si>
  <si>
    <t>坎下</t>
  </si>
  <si>
    <t>沈伟河</t>
  </si>
  <si>
    <t>宫脚</t>
  </si>
  <si>
    <t>春种夏收水稻9.5亩</t>
  </si>
  <si>
    <t>夏种秋收甘薯9.5亩</t>
  </si>
  <si>
    <t>许炳雄</t>
  </si>
  <si>
    <t>寨仔兰</t>
  </si>
  <si>
    <t>春种夏收水稻7.2亩</t>
  </si>
  <si>
    <t>刘桂炎</t>
  </si>
  <si>
    <t>洞双寮顶村叶厝行顶田</t>
  </si>
  <si>
    <t>春种夏收水稻11.3亩</t>
  </si>
  <si>
    <t>高锦昌</t>
  </si>
  <si>
    <t>洞双寮顶村面前中路</t>
  </si>
  <si>
    <t>春种夏收水稻7.4亩</t>
  </si>
  <si>
    <t>欧德强</t>
  </si>
  <si>
    <t>洞双寮下村面前洋</t>
  </si>
  <si>
    <t>张和顺</t>
  </si>
  <si>
    <t>张厝寮坎下</t>
  </si>
  <si>
    <t>沈顺发</t>
  </si>
  <si>
    <t>许厝寮门脚田</t>
  </si>
  <si>
    <t>春种夏收水稻18.2亩</t>
  </si>
  <si>
    <t>张少金</t>
  </si>
  <si>
    <t>张厝寮外龙</t>
  </si>
  <si>
    <t>春种夏收6亩玉米</t>
  </si>
  <si>
    <t>夏种秋收玉米6.5亩</t>
  </si>
  <si>
    <t>沈德惠</t>
  </si>
  <si>
    <t>张厝寮门脚田</t>
  </si>
  <si>
    <t>沈庆盛</t>
  </si>
  <si>
    <t>双季稻24亩</t>
  </si>
  <si>
    <t>广东嘉伟农牧业有限公司</t>
  </si>
  <si>
    <t>群力开垦地</t>
  </si>
  <si>
    <t>春种夏收水稻520亩</t>
  </si>
  <si>
    <t>下饶村</t>
  </si>
  <si>
    <t>徐金水</t>
  </si>
  <si>
    <t>曾之荣</t>
  </si>
  <si>
    <t>双季稻11.4亩</t>
  </si>
  <si>
    <t>徐双发</t>
  </si>
  <si>
    <t>徐俊民</t>
  </si>
  <si>
    <t>徐木章</t>
  </si>
  <si>
    <t>徐应强</t>
  </si>
  <si>
    <t>乌鸦地</t>
  </si>
  <si>
    <t>徐坤发</t>
  </si>
  <si>
    <t>徐斯斯</t>
  </si>
  <si>
    <t>双季稻14.65亩</t>
  </si>
  <si>
    <t>曾少和</t>
  </si>
  <si>
    <t>王捷生</t>
  </si>
  <si>
    <t>双季稻9.7亩</t>
  </si>
  <si>
    <t>徐炳坤</t>
  </si>
  <si>
    <t>双季稻7.95亩</t>
  </si>
  <si>
    <t>双季稻8.1亩</t>
  </si>
  <si>
    <t>徐成才</t>
  </si>
  <si>
    <t>徐春松</t>
  </si>
  <si>
    <t>双季稻9.2亩</t>
  </si>
  <si>
    <t>徐壮德</t>
  </si>
  <si>
    <t>林芝辉</t>
  </si>
  <si>
    <t>双季稻10.3亩</t>
  </si>
  <si>
    <t>曾珠金</t>
  </si>
  <si>
    <t>徐勤平</t>
  </si>
  <si>
    <t>双季稻5.73亩</t>
  </si>
  <si>
    <t>徐锐浩</t>
  </si>
  <si>
    <t>徐楚汉</t>
  </si>
  <si>
    <t>王利之</t>
  </si>
  <si>
    <t>双季稻14.6亩</t>
  </si>
  <si>
    <t>徐国和</t>
  </si>
  <si>
    <t>林桂荣</t>
  </si>
  <si>
    <t>曾明弟</t>
  </si>
  <si>
    <t>林坤松</t>
  </si>
  <si>
    <t>土塞桉</t>
  </si>
  <si>
    <t>杨龙波</t>
  </si>
  <si>
    <t>五江片</t>
  </si>
  <si>
    <t>徐婵武</t>
  </si>
  <si>
    <t>双季稻5.9亩</t>
  </si>
  <si>
    <t>徐惠德</t>
  </si>
  <si>
    <t>双季稻10.2亩</t>
  </si>
  <si>
    <t>徐雪群</t>
  </si>
  <si>
    <t>米碎洋</t>
  </si>
  <si>
    <t>曾义添</t>
  </si>
  <si>
    <t>春种夏收水稻10.9亩</t>
  </si>
  <si>
    <t>夏种秋收甘薯9.9亩</t>
  </si>
  <si>
    <t>饶平县伊绿种养专业合作社</t>
  </si>
  <si>
    <t>冬种马铃薯202亩</t>
  </si>
  <si>
    <t>双季稻41.5亩</t>
  </si>
  <si>
    <t>古笃村</t>
  </si>
  <si>
    <t>苏俊河</t>
  </si>
  <si>
    <t>猪仔汰</t>
  </si>
  <si>
    <t>双季稻5.37亩</t>
  </si>
  <si>
    <t>林松群</t>
  </si>
  <si>
    <t>分发地</t>
  </si>
  <si>
    <t>双季稻5.05亩</t>
  </si>
  <si>
    <t>潮刘村</t>
  </si>
  <si>
    <t>饶平县耀世种养专业合作社</t>
  </si>
  <si>
    <t>东寨洋赶尾</t>
  </si>
  <si>
    <t>春种夏收水稻45亩</t>
  </si>
  <si>
    <t>许松孝</t>
  </si>
  <si>
    <t>下新桥</t>
  </si>
  <si>
    <t>沈才福</t>
  </si>
  <si>
    <t>溪尾洋</t>
  </si>
  <si>
    <t>刘扶清</t>
  </si>
  <si>
    <t>下圹栏</t>
  </si>
  <si>
    <t>春种夏收水稻5.75亩</t>
  </si>
  <si>
    <t>肖松书</t>
  </si>
  <si>
    <t>溪底</t>
  </si>
  <si>
    <t>肖清桂</t>
  </si>
  <si>
    <t>赤坎</t>
  </si>
  <si>
    <t>林桂青</t>
  </si>
  <si>
    <t>东寨洋</t>
  </si>
  <si>
    <t>春光村</t>
  </si>
  <si>
    <r>
      <rPr>
        <sz val="12"/>
        <color theme="1"/>
        <rFont val="宋体"/>
        <charset val="134"/>
      </rPr>
      <t>镕</t>
    </r>
    <r>
      <rPr>
        <sz val="12"/>
        <color theme="1"/>
        <rFont val="仿宋_GB2312"/>
        <charset val="134"/>
      </rPr>
      <t>伟种养合作社</t>
    </r>
  </si>
  <si>
    <t>面前田</t>
  </si>
  <si>
    <t>春种夏收水稻96.12亩</t>
  </si>
  <si>
    <t>夏种秋收甘薯96.12亩</t>
  </si>
  <si>
    <t>双季稻33亩</t>
  </si>
  <si>
    <t>黄俊波</t>
  </si>
  <si>
    <t>后坑仔</t>
  </si>
  <si>
    <t>春种夏收玉米7亩</t>
  </si>
  <si>
    <t>夏种秋收玉米7亩</t>
  </si>
  <si>
    <t>星光村</t>
  </si>
  <si>
    <t>吴解放</t>
  </si>
  <si>
    <t>机耕路南、公路南</t>
  </si>
  <si>
    <t>冬种春收马铃薯24亩</t>
  </si>
  <si>
    <t>邱瑞彬</t>
  </si>
  <si>
    <t>白沙、溪角、公路北</t>
  </si>
  <si>
    <t>春种夏收水稻20.2亩</t>
  </si>
  <si>
    <t>王锡坤</t>
  </si>
  <si>
    <t>水沟部</t>
  </si>
  <si>
    <t>春种夏收水稻10.15亩</t>
  </si>
  <si>
    <t>邱亿军</t>
  </si>
  <si>
    <t>公路南</t>
  </si>
  <si>
    <t>春种夏收水稻10.11亩</t>
  </si>
  <si>
    <t>沈石金</t>
  </si>
  <si>
    <t>公路北</t>
  </si>
  <si>
    <t>春种夏收水稻6.41亩</t>
  </si>
  <si>
    <t>罗如星</t>
  </si>
  <si>
    <t>春种夏收水稻20.3亩</t>
  </si>
  <si>
    <t>邱瑞炎</t>
  </si>
  <si>
    <t>机耕路南</t>
  </si>
  <si>
    <t>春种夏收水稻7.89亩</t>
  </si>
  <si>
    <t>洪明昭</t>
  </si>
  <si>
    <t>宫仔前片</t>
  </si>
  <si>
    <t>洪明国</t>
  </si>
  <si>
    <t>围后片</t>
  </si>
  <si>
    <t>洪国弟</t>
  </si>
  <si>
    <t>灰楼溪片</t>
  </si>
  <si>
    <t>春种夏收水稻13.2亩</t>
  </si>
  <si>
    <t>洪俊奥</t>
  </si>
  <si>
    <r>
      <rPr>
        <sz val="12"/>
        <color theme="1"/>
        <rFont val="宋体"/>
        <charset val="134"/>
      </rPr>
      <t>塗</t>
    </r>
    <r>
      <rPr>
        <sz val="12"/>
        <color theme="1"/>
        <rFont val="仿宋_GB2312"/>
        <charset val="134"/>
      </rPr>
      <t>楼九池片</t>
    </r>
  </si>
  <si>
    <t>春种夏收水稻7.56亩</t>
  </si>
  <si>
    <t>洪学锋</t>
  </si>
  <si>
    <r>
      <rPr>
        <sz val="12"/>
        <color theme="1"/>
        <rFont val="宋体"/>
        <charset val="134"/>
      </rPr>
      <t>塗</t>
    </r>
    <r>
      <rPr>
        <sz val="12"/>
        <color theme="1"/>
        <rFont val="仿宋_GB2312"/>
        <charset val="134"/>
      </rPr>
      <t>楼半天桥</t>
    </r>
  </si>
  <si>
    <t>春种夏收水稻9.3亩</t>
  </si>
  <si>
    <t>洪呈海</t>
  </si>
  <si>
    <t>宫仔前</t>
  </si>
  <si>
    <t>春种夏收水稻5.89亩</t>
  </si>
  <si>
    <t>陈石弟</t>
  </si>
  <si>
    <t>赤割水田</t>
  </si>
  <si>
    <t>春种夏收水稻10.6亩</t>
  </si>
  <si>
    <t>陈木松</t>
  </si>
  <si>
    <t>沟龙片</t>
  </si>
  <si>
    <t>陈楚池</t>
  </si>
  <si>
    <t>灰楼下洋田</t>
  </si>
  <si>
    <t>春种夏收水稻8.2亩</t>
  </si>
  <si>
    <t>邱铭照</t>
  </si>
  <si>
    <t>凤光路下、公路北</t>
  </si>
  <si>
    <t>春种夏收甘薯5.5亩</t>
  </si>
  <si>
    <t>饶平县初明种养专业合作社</t>
  </si>
  <si>
    <t>春种夏收甘薯35亩</t>
  </si>
  <si>
    <t>春种夏收水稻65亩</t>
  </si>
  <si>
    <t>光陇村</t>
  </si>
  <si>
    <t>庄如财</t>
  </si>
  <si>
    <t>沙碑沟</t>
  </si>
  <si>
    <t>双季稻7.14亩</t>
  </si>
  <si>
    <t>庄序平</t>
  </si>
  <si>
    <t>夏种秋收花生21亩</t>
  </si>
  <si>
    <t>双季稻42.9亩</t>
  </si>
  <si>
    <t>庄明忠</t>
  </si>
  <si>
    <t>夏种秋收花生11.3亩</t>
  </si>
  <si>
    <t>庄如雄</t>
  </si>
  <si>
    <t>九江田</t>
  </si>
  <si>
    <t>春种夏收水稻29.33亩</t>
  </si>
  <si>
    <t>夏种秋收花生29.33亩</t>
  </si>
  <si>
    <t>庄友烈</t>
  </si>
  <si>
    <t>试验组</t>
  </si>
  <si>
    <t>春种夏收水稻39.6亩</t>
  </si>
  <si>
    <t>夏种秋收花生39.6亩</t>
  </si>
  <si>
    <t>双季稻21亩</t>
  </si>
  <si>
    <t>庄伟宗</t>
  </si>
  <si>
    <t>灰辽田</t>
  </si>
  <si>
    <t>春种夏收水稻18.85亩</t>
  </si>
  <si>
    <t>夏种秋收甘薯18.85亩</t>
  </si>
  <si>
    <t>双季稻19.1亩</t>
  </si>
  <si>
    <t>庄序彬</t>
  </si>
  <si>
    <t>红山坑</t>
  </si>
  <si>
    <t>春种夏收水稻11.5亩</t>
  </si>
  <si>
    <t>夏种秋收甘薯10.5亩</t>
  </si>
  <si>
    <t>罗新民</t>
  </si>
  <si>
    <t>春种夏收水稻19.7亩</t>
  </si>
  <si>
    <t>夏种秋收玉米19.7亩</t>
  </si>
  <si>
    <t>庄五华</t>
  </si>
  <si>
    <t>夏种秋收花生13亩</t>
  </si>
  <si>
    <t>庄序坤</t>
  </si>
  <si>
    <t>宫后田</t>
  </si>
  <si>
    <t>下寨村</t>
  </si>
  <si>
    <t>陈何友</t>
  </si>
  <si>
    <t>深泉沟田</t>
  </si>
  <si>
    <t>陈三记</t>
  </si>
  <si>
    <t>瓦涂屈池</t>
  </si>
  <si>
    <t>夏种秋收水稻5.8亩</t>
  </si>
  <si>
    <t>陈恩民</t>
  </si>
  <si>
    <t>顶田头</t>
  </si>
  <si>
    <t>张志钦</t>
  </si>
  <si>
    <t>东沟田</t>
  </si>
  <si>
    <t>夏种秋收玉米40亩</t>
  </si>
  <si>
    <t>陈镜龙</t>
  </si>
  <si>
    <t>余世海</t>
  </si>
  <si>
    <t>下田头</t>
  </si>
  <si>
    <t>春种夏收水稻5.23亩</t>
  </si>
  <si>
    <t>张志标</t>
  </si>
  <si>
    <t>瓦涂屈池、沟畔田</t>
  </si>
  <si>
    <t>张招德</t>
  </si>
  <si>
    <t>崩隙园、东沟田</t>
  </si>
  <si>
    <t>春种夏收水稻54.55亩</t>
  </si>
  <si>
    <t>张木音</t>
  </si>
  <si>
    <t>灰埕地</t>
  </si>
  <si>
    <t>陈明水</t>
  </si>
  <si>
    <t>春种夏收水稻17.12亩</t>
  </si>
  <si>
    <t>陈汉标</t>
  </si>
  <si>
    <t>春种夏收水稻13.18亩</t>
  </si>
  <si>
    <t>陈君孝</t>
  </si>
  <si>
    <t>春种夏收玉米7.22亩</t>
  </si>
  <si>
    <t>余炳江</t>
  </si>
  <si>
    <t>深泉田</t>
  </si>
  <si>
    <t>饶平县顺燕种植场</t>
  </si>
  <si>
    <t>春种夏收水稻23.92亩</t>
  </si>
  <si>
    <t>陈荣明</t>
  </si>
  <si>
    <t>田尾田</t>
  </si>
  <si>
    <t>春种夏收水稻22.9亩</t>
  </si>
  <si>
    <t>陈秩钦</t>
  </si>
  <si>
    <t>春种夏收水稻7.33亩</t>
  </si>
  <si>
    <t>余来安</t>
  </si>
  <si>
    <t>春种夏收水稻6.81亩</t>
  </si>
  <si>
    <t>余序忠</t>
  </si>
  <si>
    <t>春种夏收水稻6.55亩</t>
  </si>
  <si>
    <t>陈来有</t>
  </si>
  <si>
    <t>陈孝存</t>
  </si>
  <si>
    <t>虾地田</t>
  </si>
  <si>
    <t>陈小明</t>
  </si>
  <si>
    <t>春种夏收水稻6.15亩</t>
  </si>
  <si>
    <t>陈恩镇</t>
  </si>
  <si>
    <t>春种夏收水稻45.6亩</t>
  </si>
  <si>
    <t>黄汉思</t>
  </si>
  <si>
    <t>试验场田</t>
  </si>
  <si>
    <t>春种夏收水稻23.77亩</t>
  </si>
  <si>
    <t>新寮村</t>
  </si>
  <si>
    <t>林木亮</t>
  </si>
  <si>
    <t>公山桥路下</t>
  </si>
  <si>
    <t>夏种秋收玉米5.8亩</t>
  </si>
  <si>
    <t>杨镇钦</t>
  </si>
  <si>
    <t>下沟田</t>
  </si>
  <si>
    <t>林炳发</t>
  </si>
  <si>
    <t>凤山楼村</t>
  </si>
  <si>
    <t>沈汉平</t>
  </si>
  <si>
    <t>下溪仔</t>
  </si>
  <si>
    <t>沈罗成</t>
  </si>
  <si>
    <t>大林坑</t>
  </si>
  <si>
    <t>沈得泉</t>
  </si>
  <si>
    <t>村前中片、西山路下</t>
  </si>
  <si>
    <t>沈良坤</t>
  </si>
  <si>
    <t>分钱</t>
  </si>
  <si>
    <t>沈成发</t>
  </si>
  <si>
    <t>大枫脚</t>
  </si>
  <si>
    <t>沈瑞发</t>
  </si>
  <si>
    <t>春种夏收水稻7.23亩</t>
  </si>
  <si>
    <t>沈宏文</t>
  </si>
  <si>
    <t>下坡乌</t>
  </si>
  <si>
    <t>春种夏收水稻5.15亩</t>
  </si>
  <si>
    <t>沈良福</t>
  </si>
  <si>
    <t>春种夏收水稻7.12亩</t>
  </si>
  <si>
    <t>沈如发</t>
  </si>
  <si>
    <t>春种夏收甘薯5.27亩</t>
  </si>
  <si>
    <t>沈玉泉</t>
  </si>
  <si>
    <t>村前路顶片</t>
  </si>
  <si>
    <t>沈瑞武</t>
  </si>
  <si>
    <t>村前中片</t>
  </si>
  <si>
    <t>沈泽豪</t>
  </si>
  <si>
    <t>赤北坑、下洋</t>
  </si>
  <si>
    <t>春种夏收玉米9.1亩</t>
  </si>
  <si>
    <t>沈克习</t>
  </si>
  <si>
    <t>春种夏收水稻5.74亩</t>
  </si>
  <si>
    <t>沈瑞文</t>
  </si>
  <si>
    <t>沈河彬</t>
  </si>
  <si>
    <t>夏种秋收甘薯5.69亩</t>
  </si>
  <si>
    <t>葵林埔</t>
  </si>
  <si>
    <t>春种夏收甘薯60亩</t>
  </si>
  <si>
    <t>夏种秋收玉米100亩</t>
  </si>
  <si>
    <t>联饶镇合计</t>
  </si>
  <si>
    <t>冬种春收马铃薯261亩、甘薯106亩、玉米18亩；春种夏收水稻2126.64亩、甘薯268.77亩、玉米158.92亩；夏种秋收水稻49.1亩、甘薯347.16亩、大豆102亩、玉米247.2亩、花生136.13亩；双季稻1593.93亩</t>
  </si>
  <si>
    <t>黄冈镇</t>
  </si>
  <si>
    <t>新合村</t>
  </si>
  <si>
    <t>广东欣欣兴农智慧农业有限公司</t>
  </si>
  <si>
    <t>内寮林春沟北面内洋田</t>
  </si>
  <si>
    <t>春种夏收水稻50亩</t>
  </si>
  <si>
    <t>狮头寨村</t>
  </si>
  <si>
    <t>郑美凤</t>
  </si>
  <si>
    <t>下洋旱园</t>
  </si>
  <si>
    <t>春种夏收水稻27亩</t>
  </si>
  <si>
    <t>薛厝寮村</t>
  </si>
  <si>
    <t>饶平县薛厝寮种养专业合作社</t>
  </si>
  <si>
    <t>东畔片、沟畔片、沙园下、西畔片、炮台片、沟尾片</t>
  </si>
  <si>
    <t>双季稻127.755亩</t>
  </si>
  <si>
    <t>里和睦村</t>
  </si>
  <si>
    <t>刘泉</t>
  </si>
  <si>
    <r>
      <rPr>
        <sz val="12"/>
        <color theme="1"/>
        <rFont val="仿宋_GB2312"/>
        <charset val="134"/>
      </rPr>
      <t>深</t>
    </r>
    <r>
      <rPr>
        <sz val="12"/>
        <color theme="1"/>
        <rFont val="宋体"/>
        <charset val="134"/>
      </rPr>
      <t>坵</t>
    </r>
    <r>
      <rPr>
        <sz val="12"/>
        <color theme="1"/>
        <rFont val="仿宋_GB2312"/>
        <charset val="134"/>
      </rPr>
      <t>三局、</t>
    </r>
  </si>
  <si>
    <t>刘顺泉</t>
  </si>
  <si>
    <t>墩脚五局、刈下</t>
  </si>
  <si>
    <t>春种夏收水稻5.7亩</t>
  </si>
  <si>
    <t>夏种秋收甘薯11.3亩</t>
  </si>
  <si>
    <t>刘春德</t>
  </si>
  <si>
    <t>墩脚二局</t>
  </si>
  <si>
    <t>刘广西</t>
  </si>
  <si>
    <r>
      <rPr>
        <sz val="12"/>
        <color theme="1"/>
        <rFont val="仿宋_GB2312"/>
        <charset val="134"/>
      </rPr>
      <t>深</t>
    </r>
    <r>
      <rPr>
        <sz val="12"/>
        <color theme="1"/>
        <rFont val="宋体"/>
        <charset val="134"/>
      </rPr>
      <t>坵</t>
    </r>
    <r>
      <rPr>
        <sz val="12"/>
        <color theme="1"/>
        <rFont val="仿宋_GB2312"/>
        <charset val="134"/>
      </rPr>
      <t>一局、墩脚三局、墩脚四局</t>
    </r>
  </si>
  <si>
    <t>双季稻17.14亩</t>
  </si>
  <si>
    <t>仙春村</t>
  </si>
  <si>
    <t>刘秋亮</t>
  </si>
  <si>
    <t>燎前、二坨</t>
  </si>
  <si>
    <t>双季稻67.698亩</t>
  </si>
  <si>
    <t>碧岗村</t>
  </si>
  <si>
    <t>周芳俊</t>
  </si>
  <si>
    <t>桥仔坑</t>
  </si>
  <si>
    <t>霞西村</t>
  </si>
  <si>
    <t>张立楚</t>
  </si>
  <si>
    <t>下埭仔</t>
  </si>
  <si>
    <t>夏种秋收水稻16.8亩</t>
  </si>
  <si>
    <t>黄冈镇合计</t>
  </si>
  <si>
    <t>春种夏收水稻95.4亩；夏种秋收水稻16.8亩、甘薯44亩；双季稻212.593亩</t>
  </si>
  <si>
    <t>所城镇</t>
  </si>
  <si>
    <t>所城社区</t>
  </si>
  <si>
    <t>李金亮</t>
  </si>
  <si>
    <t>东门外石泉塘</t>
  </si>
  <si>
    <t>春种夏收甘薯30亩</t>
  </si>
  <si>
    <t>所城居委</t>
  </si>
  <si>
    <t>陈镇和</t>
  </si>
  <si>
    <t>马头墩</t>
  </si>
  <si>
    <t>春种夏收水稻122.7亩</t>
  </si>
  <si>
    <t>夏种秋收甘薯81亩</t>
  </si>
  <si>
    <t>潮州市永成农业科技有限公司</t>
  </si>
  <si>
    <t>西门外下洋</t>
  </si>
  <si>
    <t>双季稻87亩</t>
  </si>
  <si>
    <t>彭言波</t>
  </si>
  <si>
    <t>松柏篮洋</t>
  </si>
  <si>
    <t>春种夏收甘薯6.84亩</t>
  </si>
  <si>
    <t>夏种秋收水稻23亩</t>
  </si>
  <si>
    <t>鸿北村</t>
  </si>
  <si>
    <t>饶平县加炎种植养殖农民专业合作社</t>
  </si>
  <si>
    <t>北港园</t>
  </si>
  <si>
    <t>春种夏收水稻31亩</t>
  </si>
  <si>
    <t>城南村</t>
  </si>
  <si>
    <t>饶平县惠润农副产品有限公司</t>
  </si>
  <si>
    <t>孝苍片</t>
  </si>
  <si>
    <t>冬种春收玉米45亩</t>
  </si>
  <si>
    <t>鸿东村</t>
  </si>
  <si>
    <t>黄良珠</t>
  </si>
  <si>
    <t>食水池</t>
  </si>
  <si>
    <t>春种夏收水稻9.28亩</t>
  </si>
  <si>
    <t>龙湾村</t>
  </si>
  <si>
    <t>袋底田</t>
  </si>
  <si>
    <t>春种夏收水稻51.5亩</t>
  </si>
  <si>
    <t>夏种秋收甘薯40亩</t>
  </si>
  <si>
    <t>坎内田</t>
  </si>
  <si>
    <t>吴锡环</t>
  </si>
  <si>
    <t>北湖田</t>
  </si>
  <si>
    <t>夏种秋收甘薯34.8亩</t>
  </si>
  <si>
    <t>吴杏森</t>
  </si>
  <si>
    <t>沟南田</t>
  </si>
  <si>
    <t>夏种秋收甘薯57.57亩</t>
  </si>
  <si>
    <t>高埕村</t>
  </si>
  <si>
    <t>陈文强</t>
  </si>
  <si>
    <t>原林海盐埕片</t>
  </si>
  <si>
    <t>春种夏收水稻8.11亩</t>
  </si>
  <si>
    <t>盐埕老包片</t>
  </si>
  <si>
    <t>春种夏收水稻8.42亩</t>
  </si>
  <si>
    <t>夏种秋收甘薯8.42亩</t>
  </si>
  <si>
    <t>原杰林盐埕片</t>
  </si>
  <si>
    <t>春种夏收水稻5.01亩</t>
  </si>
  <si>
    <t>夏种秋收甘薯5.01亩</t>
  </si>
  <si>
    <t>陈钦焦</t>
  </si>
  <si>
    <t>深泉片</t>
  </si>
  <si>
    <t>春种夏收水稻18亩</t>
  </si>
  <si>
    <t>陈加炎</t>
  </si>
  <si>
    <t>三脐北片</t>
  </si>
  <si>
    <t>春种夏收水稻8.75亩</t>
  </si>
  <si>
    <t>夏种秋收甘薯8.75亩</t>
  </si>
  <si>
    <t>陈永茂</t>
  </si>
  <si>
    <t>盐埕东下片</t>
  </si>
  <si>
    <t>陈锡铁</t>
  </si>
  <si>
    <t>大块园东片</t>
  </si>
  <si>
    <t>春种夏收水稻8.97亩</t>
  </si>
  <si>
    <t>夏种秋收甘薯8.97亩</t>
  </si>
  <si>
    <t>陈伟昭</t>
  </si>
  <si>
    <t>公路南片</t>
  </si>
  <si>
    <t>春种夏收水稻11亩</t>
  </si>
  <si>
    <t>夏种秋收甘薯11亩</t>
  </si>
  <si>
    <t>陈永孝</t>
  </si>
  <si>
    <t>大埔西片</t>
  </si>
  <si>
    <t>春种夏收水稻13.1亩</t>
  </si>
  <si>
    <t>夏种秋收甘薯13.1亩</t>
  </si>
  <si>
    <t>陈坤池</t>
  </si>
  <si>
    <t>西兰下片</t>
  </si>
  <si>
    <t>春种夏收水稻6.56亩</t>
  </si>
  <si>
    <t>夏种秋收甘薯6.56亩</t>
  </si>
  <si>
    <t>陈若潇</t>
  </si>
  <si>
    <t>马头堆东下片</t>
  </si>
  <si>
    <t>陈国因</t>
  </si>
  <si>
    <t>原潮荣盐埕片</t>
  </si>
  <si>
    <t>夏种秋收甘薯9.83亩</t>
  </si>
  <si>
    <t>陈明初</t>
  </si>
  <si>
    <t>盐埕西下片</t>
  </si>
  <si>
    <t>春种夏收水稻5.53亩</t>
  </si>
  <si>
    <t>夏种秋收甘薯5.18亩</t>
  </si>
  <si>
    <t>陈少锋</t>
  </si>
  <si>
    <t>上园西片</t>
  </si>
  <si>
    <t>春种夏收水稻5.18亩</t>
  </si>
  <si>
    <t>夏种秋收甘薯5.53亩</t>
  </si>
  <si>
    <t>鸿南村</t>
  </si>
  <si>
    <t>杨友松</t>
  </si>
  <si>
    <t>石板</t>
  </si>
  <si>
    <t>春种夏收甘薯6.91亩</t>
  </si>
  <si>
    <t>夏种秋收甘薯6.91亩</t>
  </si>
  <si>
    <t>杨少春</t>
  </si>
  <si>
    <t>鲤鱼头</t>
  </si>
  <si>
    <t>春种夏收甘薯56.31亩</t>
  </si>
  <si>
    <t>夏种秋收甘薯56.31亩</t>
  </si>
  <si>
    <t>杨红记</t>
  </si>
  <si>
    <t>碑肚田</t>
  </si>
  <si>
    <t>春种夏收甘薯5.02亩</t>
  </si>
  <si>
    <t>夏种秋收甘薯5.02亩</t>
  </si>
  <si>
    <t>方金石</t>
  </si>
  <si>
    <t>春种夏收甘薯19.25亩</t>
  </si>
  <si>
    <t>夏种秋收甘薯19.25亩</t>
  </si>
  <si>
    <t>杨德泉</t>
  </si>
  <si>
    <t>下洪</t>
  </si>
  <si>
    <t>春种夏收甘薯5.9亩</t>
  </si>
  <si>
    <t>杨少雄</t>
  </si>
  <si>
    <t>过景</t>
  </si>
  <si>
    <t>春种夏收甘薯6.95亩</t>
  </si>
  <si>
    <t>夏种秋收甘薯6.95亩</t>
  </si>
  <si>
    <t>所城镇合计</t>
  </si>
  <si>
    <t>冬种春收玉米45亩；春种夏收水稻324.11亩、甘薯137.18亩、玉米75亩；夏种秋收水稻23亩、甘薯492.17亩；双季稻87亩</t>
  </si>
  <si>
    <t>大埕镇</t>
  </si>
  <si>
    <t>红花村</t>
  </si>
  <si>
    <t>果埭片、大围-新乡仔、牛尾草</t>
  </si>
  <si>
    <t>春种夏收水稻195亩</t>
  </si>
  <si>
    <t>春种夏收甘薯40亩</t>
  </si>
  <si>
    <t>夏种秋收水稻60亩</t>
  </si>
  <si>
    <t>夏种秋收甘薯175亩</t>
  </si>
  <si>
    <t>陈钦锐</t>
  </si>
  <si>
    <t>抽水机片</t>
  </si>
  <si>
    <t>陈志华</t>
  </si>
  <si>
    <t>河沟片</t>
  </si>
  <si>
    <t>溪美村</t>
  </si>
  <si>
    <t>陈树钦</t>
  </si>
  <si>
    <t>红水塘、下园、大路脚</t>
  </si>
  <si>
    <t>春种夏收水稻52亩</t>
  </si>
  <si>
    <t>春种夏收花生32亩</t>
  </si>
  <si>
    <t>夏种秋收甘薯110亩</t>
  </si>
  <si>
    <t>陈耀琴</t>
  </si>
  <si>
    <t>下洋田</t>
  </si>
  <si>
    <t>春种夏收花生6.41亩</t>
  </si>
  <si>
    <t>白沙溪</t>
  </si>
  <si>
    <t>陈狄虎</t>
  </si>
  <si>
    <t>河沟洋</t>
  </si>
  <si>
    <t>田美村</t>
  </si>
  <si>
    <t>陈国华</t>
  </si>
  <si>
    <t>内洋</t>
  </si>
  <si>
    <t>程南村</t>
  </si>
  <si>
    <t>周以光</t>
  </si>
  <si>
    <t>孝田园</t>
  </si>
  <si>
    <t>冬种春收甘薯88亩</t>
  </si>
  <si>
    <t>陈耀辉</t>
  </si>
  <si>
    <t>大坞</t>
  </si>
  <si>
    <t>夏种秋收水稻7.2亩</t>
  </si>
  <si>
    <t>夏种秋收甘薯37亩</t>
  </si>
  <si>
    <t>陈瑞乌</t>
  </si>
  <si>
    <t>埔田</t>
  </si>
  <si>
    <t>春种夏收水稻24.05亩</t>
  </si>
  <si>
    <t>夏种秋收甘薯52亩</t>
  </si>
  <si>
    <t>陈云丰</t>
  </si>
  <si>
    <t>中心小学前</t>
  </si>
  <si>
    <t>春种夏收水稻35亩（耐盐碱水稻）</t>
  </si>
  <si>
    <t>陈义友</t>
  </si>
  <si>
    <r>
      <rPr>
        <sz val="12"/>
        <color theme="1"/>
        <rFont val="宋体"/>
        <charset val="134"/>
      </rPr>
      <t>汫</t>
    </r>
    <r>
      <rPr>
        <sz val="12"/>
        <color theme="1"/>
        <rFont val="仿宋_GB2312"/>
        <charset val="134"/>
      </rPr>
      <t>水尾东</t>
    </r>
  </si>
  <si>
    <t>春种夏收水稻8.4亩</t>
  </si>
  <si>
    <t>陈妙贤</t>
  </si>
  <si>
    <t>埔田（狗头路东）</t>
  </si>
  <si>
    <t>范锡辉</t>
  </si>
  <si>
    <t>溪仔西</t>
  </si>
  <si>
    <t>春种夏收花生40亩</t>
  </si>
  <si>
    <t>林燕成</t>
  </si>
  <si>
    <t>沙埔地</t>
  </si>
  <si>
    <t>春种夏收甘薯45亩</t>
  </si>
  <si>
    <t>夏种秋收甘薯131亩</t>
  </si>
  <si>
    <t>陈义伟</t>
  </si>
  <si>
    <t>司面公</t>
  </si>
  <si>
    <t>春种夏收水稻80亩</t>
  </si>
  <si>
    <t>春种夏收花生15亩</t>
  </si>
  <si>
    <t>陈义旺</t>
  </si>
  <si>
    <t>河头溪片</t>
  </si>
  <si>
    <t>东埕村</t>
  </si>
  <si>
    <t>唐景捷</t>
  </si>
  <si>
    <t>娘仔底</t>
  </si>
  <si>
    <t>上东村</t>
  </si>
  <si>
    <t>陈春鸿</t>
  </si>
  <si>
    <t>木山头（S502北）</t>
  </si>
  <si>
    <t>春种夏收水稻200亩</t>
  </si>
  <si>
    <t>夏种秋收甘薯140亩</t>
  </si>
  <si>
    <t>陈裕坤</t>
  </si>
  <si>
    <t>溪西</t>
  </si>
  <si>
    <t>春种夏收水稻30亩</t>
  </si>
  <si>
    <t>陈镇海</t>
  </si>
  <si>
    <t>西井</t>
  </si>
  <si>
    <t>夏种秋收甘薯35亩</t>
  </si>
  <si>
    <t>上黄村</t>
  </si>
  <si>
    <t>陈戊雄</t>
  </si>
  <si>
    <t>西坑底部分田片</t>
  </si>
  <si>
    <t>陈秀卿</t>
  </si>
  <si>
    <t>没影底</t>
  </si>
  <si>
    <t>夏种秋收甘薯42.9亩</t>
  </si>
  <si>
    <t>黄春华</t>
  </si>
  <si>
    <t>田槽、西坑底部分田片</t>
  </si>
  <si>
    <t>夏种秋收甘薯19亩</t>
  </si>
  <si>
    <t>黄义坤</t>
  </si>
  <si>
    <t>虎空前</t>
  </si>
  <si>
    <t>黄雄文</t>
  </si>
  <si>
    <t>山仔边</t>
  </si>
  <si>
    <t>夏种秋收甘薯12.5亩</t>
  </si>
  <si>
    <t>竹排田</t>
  </si>
  <si>
    <t>夏种秋收甘薯28.7亩</t>
  </si>
  <si>
    <t>黄楚昭</t>
  </si>
  <si>
    <t>夏种秋收甘薯30.75亩</t>
  </si>
  <si>
    <t>大埕镇合计</t>
  </si>
  <si>
    <t>冬种春收甘薯88亩；春种夏收水稻676.75亩、耐盐碱水稻35亩、甘薯110亩、93.41亩；夏种秋收水稻67.2亩、甘薯1099.95亩</t>
  </si>
  <si>
    <t>海山镇</t>
  </si>
  <si>
    <t>隆东社区</t>
  </si>
  <si>
    <t>刘映进</t>
  </si>
  <si>
    <r>
      <rPr>
        <sz val="12"/>
        <color theme="1"/>
        <rFont val="宋体"/>
        <charset val="134"/>
      </rPr>
      <t>塗</t>
    </r>
    <r>
      <rPr>
        <sz val="12"/>
        <color theme="1"/>
        <rFont val="仿宋_GB2312"/>
        <charset val="134"/>
      </rPr>
      <t>园地块</t>
    </r>
  </si>
  <si>
    <t>春种夏收甘薯6.3亩</t>
  </si>
  <si>
    <t>朱泽东</t>
  </si>
  <si>
    <t>新开沟地块</t>
  </si>
  <si>
    <t>春种夏收花生13亩</t>
  </si>
  <si>
    <t>春种夏收甘薯7亩</t>
  </si>
  <si>
    <t>卓智很</t>
  </si>
  <si>
    <t>横路仔地块</t>
  </si>
  <si>
    <t>春种夏收花生7亩</t>
  </si>
  <si>
    <t>春种夏收甘薯15亩</t>
  </si>
  <si>
    <t>朱智锋</t>
  </si>
  <si>
    <t>隙湖地块</t>
  </si>
  <si>
    <t>春种夏收大豆28亩</t>
  </si>
  <si>
    <t>朱文若</t>
  </si>
  <si>
    <t>埔陇下地块</t>
  </si>
  <si>
    <t>春种夏收大豆24亩</t>
  </si>
  <si>
    <t>朱秋明</t>
  </si>
  <si>
    <t>破宫仔地块</t>
  </si>
  <si>
    <t>春种夏收花生8.89亩</t>
  </si>
  <si>
    <t>朱惠东</t>
  </si>
  <si>
    <t>石后园地块</t>
  </si>
  <si>
    <t>春种夏收花生5亩</t>
  </si>
  <si>
    <t>朱智绍</t>
  </si>
  <si>
    <t>春种夏收花生8.5亩</t>
  </si>
  <si>
    <t>隆南社区</t>
  </si>
  <si>
    <t>埔陇下</t>
  </si>
  <si>
    <t>春种夏收花生12.9亩</t>
  </si>
  <si>
    <t>春种夏收甘薯12.6亩</t>
  </si>
  <si>
    <t>朱来喜</t>
  </si>
  <si>
    <t>春种夏收甘薯13.5亩</t>
  </si>
  <si>
    <t>朱来强</t>
  </si>
  <si>
    <t>大山前</t>
  </si>
  <si>
    <t>西埭</t>
  </si>
  <si>
    <t>朱智敬</t>
  </si>
  <si>
    <t>朱添福</t>
  </si>
  <si>
    <t>春种夏收花生8亩</t>
  </si>
  <si>
    <t>朱坚隆</t>
  </si>
  <si>
    <t xml:space="preserve"> </t>
  </si>
  <si>
    <t>春种夏收花生6.4亩</t>
  </si>
  <si>
    <t>隆西社区</t>
  </si>
  <si>
    <t>饶平县浩宏种植场</t>
  </si>
  <si>
    <t>坑内</t>
  </si>
  <si>
    <t>冬种春收玉米17.51亩</t>
  </si>
  <si>
    <t>刘俊得</t>
  </si>
  <si>
    <t>虎仔山</t>
  </si>
  <si>
    <t>春种夏收甘薯7.53亩</t>
  </si>
  <si>
    <t>刘秀君</t>
  </si>
  <si>
    <t>寮仔树</t>
  </si>
  <si>
    <t>春种夏收甘薯18.41亩</t>
  </si>
  <si>
    <t>隆北社区</t>
  </si>
  <si>
    <t>刘奕丁</t>
  </si>
  <si>
    <t>石盘头红花埔辽仔树</t>
  </si>
  <si>
    <t>春种夏收大豆15.82亩</t>
  </si>
  <si>
    <t>春种夏收花生5.63亩</t>
  </si>
  <si>
    <t>刘煜</t>
  </si>
  <si>
    <t>内埔田园</t>
  </si>
  <si>
    <t>石头社区</t>
  </si>
  <si>
    <t>海泰生态农业（专业）合作社</t>
  </si>
  <si>
    <t>灰堤路南北片</t>
  </si>
  <si>
    <t>冬种春收甘薯17亩</t>
  </si>
  <si>
    <t>春种夏收花生7.97亩</t>
  </si>
  <si>
    <t>莳顺种养农场</t>
  </si>
  <si>
    <t>吴处前沙水田、大沟园旱园</t>
  </si>
  <si>
    <t>冬种春收甘薯30亩</t>
  </si>
  <si>
    <t>冬种春收玉米18亩</t>
  </si>
  <si>
    <t>春种夏收花生10亩</t>
  </si>
  <si>
    <t>春种夏收玉米8亩</t>
  </si>
  <si>
    <t>夏种秋收玉米18亩</t>
  </si>
  <si>
    <t>林静波</t>
  </si>
  <si>
    <t>苏厝底</t>
  </si>
  <si>
    <t>冬种春收甘薯26.71亩</t>
  </si>
  <si>
    <t>春种夏收甘薯26.71亩</t>
  </si>
  <si>
    <t>陈敬安</t>
  </si>
  <si>
    <t>冬种春收甘薯10.8亩</t>
  </si>
  <si>
    <t>夏种秋收甘薯10.8亩</t>
  </si>
  <si>
    <t>林吉树</t>
  </si>
  <si>
    <t>英歌石下</t>
  </si>
  <si>
    <t>冬种春收甘薯6.95亩</t>
  </si>
  <si>
    <t>徐义平</t>
  </si>
  <si>
    <t>隆福寺前</t>
  </si>
  <si>
    <t>冬种春收甘薯13.12亩</t>
  </si>
  <si>
    <t>夏种秋收甘薯13.12亩</t>
  </si>
  <si>
    <t>上港村</t>
  </si>
  <si>
    <t>饶平县莳顺种养农场</t>
  </si>
  <si>
    <t>上港村前山园地块</t>
  </si>
  <si>
    <t>冬种春收甘薯27.85亩</t>
  </si>
  <si>
    <t>春种夏收甘薯17.85亩</t>
  </si>
  <si>
    <t>夏种秋收花生5亩</t>
  </si>
  <si>
    <t>夏种秋收玉米17.85亩</t>
  </si>
  <si>
    <t>欧石村</t>
  </si>
  <si>
    <t>饶平县乙辉农业发展有限公司</t>
  </si>
  <si>
    <t>欧石村洋底、潭仔、园山仔、稻埕下</t>
  </si>
  <si>
    <t>冬种春收甘薯92亩</t>
  </si>
  <si>
    <t>达南村</t>
  </si>
  <si>
    <t>林晓辉</t>
  </si>
  <si>
    <t>12号北坑底</t>
  </si>
  <si>
    <t>冬种春收玉米17.58亩</t>
  </si>
  <si>
    <t>冬种春收甘薯20.78亩</t>
  </si>
  <si>
    <t>春种夏收水稻41.35亩</t>
  </si>
  <si>
    <t>夏种秋收甘薯34.14亩</t>
  </si>
  <si>
    <t>林东群</t>
  </si>
  <si>
    <t>湖底片</t>
  </si>
  <si>
    <t>冬种春收玉米31.89亩</t>
  </si>
  <si>
    <t>林树炮</t>
  </si>
  <si>
    <t>顶寮田</t>
  </si>
  <si>
    <t>春种夏收甘薯7.05亩</t>
  </si>
  <si>
    <t>林冯才</t>
  </si>
  <si>
    <t>下田水尾</t>
  </si>
  <si>
    <t>双季稻35.45亩</t>
  </si>
  <si>
    <t>林正来</t>
  </si>
  <si>
    <r>
      <rPr>
        <sz val="12"/>
        <color theme="1"/>
        <rFont val="仿宋_GB2312"/>
        <charset val="134"/>
      </rPr>
      <t>野水南沟</t>
    </r>
    <r>
      <rPr>
        <sz val="12"/>
        <color theme="1"/>
        <rFont val="宋体"/>
        <charset val="134"/>
      </rPr>
      <t>墘</t>
    </r>
    <r>
      <rPr>
        <sz val="12"/>
        <color theme="1"/>
        <rFont val="仿宋_GB2312"/>
        <charset val="134"/>
      </rPr>
      <t>片区</t>
    </r>
  </si>
  <si>
    <t>夏种秋收甘薯14.85亩</t>
  </si>
  <si>
    <t>蓬莱村</t>
  </si>
  <si>
    <t>李光耀</t>
  </si>
  <si>
    <t>青金兰园</t>
  </si>
  <si>
    <t>春种夏收甘薯10.7亩</t>
  </si>
  <si>
    <t>渡头村</t>
  </si>
  <si>
    <t>蔡丽娜</t>
  </si>
  <si>
    <t>飞机崛片区</t>
  </si>
  <si>
    <t>冬种春收玉米9.11亩</t>
  </si>
  <si>
    <t>余厝村</t>
  </si>
  <si>
    <t>饶平县合文蔬菜种养场</t>
  </si>
  <si>
    <t>余厝村溪头地块</t>
  </si>
  <si>
    <t>冬种春收甘薯5亩</t>
  </si>
  <si>
    <t>海山镇合计</t>
  </si>
  <si>
    <t>冬种春收甘薯250.21亩、玉米76.58亩；春种夏收甘薯191.65亩、大豆67.82亩、玉米37.51亩、花生140.29亩；夏种秋收水稻41.35亩、甘薯154.26亩、玉米35.85亩、花生5亩；双季稻35.45亩</t>
  </si>
  <si>
    <r>
      <rPr>
        <sz val="12"/>
        <rFont val="宋体"/>
        <charset val="134"/>
      </rPr>
      <t>汫</t>
    </r>
    <r>
      <rPr>
        <sz val="12"/>
        <rFont val="仿宋_GB2312"/>
        <charset val="134"/>
      </rPr>
      <t>洲</t>
    </r>
  </si>
  <si>
    <t>港西社区</t>
  </si>
  <si>
    <t>邱荣加</t>
  </si>
  <si>
    <t>篮步山北面咸地</t>
  </si>
  <si>
    <t>双季稻32.5亩</t>
  </si>
  <si>
    <r>
      <rPr>
        <sz val="12"/>
        <rFont val="宋体"/>
        <charset val="134"/>
      </rPr>
      <t>汫</t>
    </r>
    <r>
      <rPr>
        <sz val="12"/>
        <rFont val="仿宋_GB2312"/>
        <charset val="134"/>
      </rPr>
      <t>洲镇合计</t>
    </r>
  </si>
  <si>
    <t>全县合计</t>
  </si>
  <si>
    <t>冬种春收甘薯（马铃薯）1075.83亩、大豆2458.38亩、玉米298.08亩；春种夏收水稻5474.48亩（其中耐盐咸水稻35亩）、甘薯1034.16亩、大豆2835.2亩、玉米856.49亩、花生233.7亩；夏种秋收水稻1521.77亩、甘薯3143.93亩、大豆8170.87亩、玉米934.01亩、花生141.13亩；双季稻7673.8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</si>
</sst>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8"/>
      <color theme="1"/>
      <name val="方正小标宋简体"/>
      <charset val="134"/>
    </font>
    <font>
      <u/>
      <sz val="18"/>
      <color theme="1"/>
      <name val="方正小标宋简体"/>
      <charset val="134"/>
    </font>
    <font>
      <b/>
      <sz val="12"/>
      <color theme="1"/>
      <name val="仿宋_GB2312"/>
      <charset val="134"/>
    </font>
    <font>
      <sz val="12"/>
      <name val="仿宋_GB2312"/>
      <charset val="134"/>
    </font>
    <font>
      <sz val="12"/>
      <color rgb="FF121212"/>
      <name val="仿宋_GB2312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rgb="FF000000"/>
      <name val="仿宋_GB2312"/>
      <charset val="134"/>
    </font>
    <font>
      <sz val="12"/>
      <color rgb="FFFF0000"/>
      <name val="仿宋_GB2312"/>
      <charset val="134"/>
    </font>
    <font>
      <b/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6" tint="0.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1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19" applyNumberFormat="0" applyAlignment="0" applyProtection="0">
      <alignment vertical="center"/>
    </xf>
    <xf numFmtId="0" fontId="21" fillId="6" borderId="20" applyNumberFormat="0" applyAlignment="0" applyProtection="0">
      <alignment vertical="center"/>
    </xf>
    <xf numFmtId="0" fontId="22" fillId="6" borderId="19" applyNumberFormat="0" applyAlignment="0" applyProtection="0">
      <alignment vertical="center"/>
    </xf>
    <xf numFmtId="0" fontId="23" fillId="7" borderId="21" applyNumberFormat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83"/>
  <sheetViews>
    <sheetView tabSelected="1" workbookViewId="0">
      <pane ySplit="3" topLeftCell="A1072" activePane="bottomLeft" state="frozen"/>
      <selection/>
      <selection pane="bottomLeft" activeCell="E1180" sqref="E1180"/>
    </sheetView>
  </sheetViews>
  <sheetFormatPr defaultColWidth="9" defaultRowHeight="20.1" customHeight="1"/>
  <cols>
    <col min="1" max="1" width="7.43333333333333" style="1" customWidth="1"/>
    <col min="2" max="2" width="9.75" style="1" customWidth="1"/>
    <col min="3" max="3" width="17.0666666666667" style="1" customWidth="1"/>
    <col min="4" max="4" width="18.8583333333333" style="1" customWidth="1"/>
    <col min="5" max="5" width="22.1" style="1" customWidth="1"/>
    <col min="6" max="6" width="11.8583333333333" style="1" customWidth="1"/>
    <col min="7" max="7" width="12.875" style="1" customWidth="1"/>
    <col min="8" max="8" width="10.375" style="1"/>
    <col min="9" max="9" width="9" style="1"/>
    <col min="10" max="10" width="11.375" style="1" customWidth="1"/>
    <col min="11" max="16384" width="9" style="1"/>
  </cols>
  <sheetData>
    <row r="1" customHeight="1" spans="1:1">
      <c r="A1" s="1" t="s">
        <v>0</v>
      </c>
    </row>
    <row r="2" ht="43.5" customHeight="1" spans="1:7">
      <c r="A2" s="2" t="s">
        <v>1</v>
      </c>
      <c r="B2" s="3"/>
      <c r="C2" s="3"/>
      <c r="D2" s="3"/>
      <c r="E2" s="3"/>
      <c r="F2" s="3"/>
      <c r="G2" s="3"/>
    </row>
    <row r="3" ht="35.1" customHeight="1" spans="1:7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</row>
    <row r="4" ht="30" customHeight="1" spans="1:7">
      <c r="A4" s="6" t="s">
        <v>9</v>
      </c>
      <c r="B4" s="7" t="s">
        <v>10</v>
      </c>
      <c r="C4" s="8" t="s">
        <v>11</v>
      </c>
      <c r="D4" s="8" t="s">
        <v>12</v>
      </c>
      <c r="E4" s="9" t="s">
        <v>13</v>
      </c>
      <c r="F4" s="7">
        <v>400</v>
      </c>
      <c r="G4" s="8">
        <v>6000</v>
      </c>
    </row>
    <row r="5" ht="30" customHeight="1" spans="1:7">
      <c r="A5" s="6" t="s">
        <v>9</v>
      </c>
      <c r="B5" s="7" t="s">
        <v>10</v>
      </c>
      <c r="C5" s="8" t="s">
        <v>14</v>
      </c>
      <c r="D5" s="8" t="s">
        <v>15</v>
      </c>
      <c r="E5" s="9" t="s">
        <v>16</v>
      </c>
      <c r="F5" s="8">
        <v>300</v>
      </c>
      <c r="G5" s="8">
        <v>54900</v>
      </c>
    </row>
    <row r="6" ht="30" customHeight="1" spans="1:7">
      <c r="A6" s="6" t="s">
        <v>9</v>
      </c>
      <c r="B6" s="7" t="s">
        <v>17</v>
      </c>
      <c r="C6" s="8" t="s">
        <v>18</v>
      </c>
      <c r="D6" s="8" t="s">
        <v>19</v>
      </c>
      <c r="E6" s="9" t="s">
        <v>20</v>
      </c>
      <c r="F6" s="7">
        <v>400</v>
      </c>
      <c r="G6" s="8">
        <v>3800</v>
      </c>
    </row>
    <row r="7" ht="30" customHeight="1" spans="1:7">
      <c r="A7" s="6" t="s">
        <v>9</v>
      </c>
      <c r="B7" s="7" t="s">
        <v>21</v>
      </c>
      <c r="C7" s="8" t="s">
        <v>22</v>
      </c>
      <c r="D7" s="8" t="s">
        <v>23</v>
      </c>
      <c r="E7" s="9" t="s">
        <v>24</v>
      </c>
      <c r="F7" s="8">
        <v>300</v>
      </c>
      <c r="G7" s="8">
        <v>54000</v>
      </c>
    </row>
    <row r="8" ht="30" customHeight="1" spans="1:7">
      <c r="A8" s="6" t="s">
        <v>9</v>
      </c>
      <c r="B8" s="7" t="s">
        <v>25</v>
      </c>
      <c r="C8" s="8" t="s">
        <v>26</v>
      </c>
      <c r="D8" s="8" t="s">
        <v>27</v>
      </c>
      <c r="E8" s="9" t="s">
        <v>28</v>
      </c>
      <c r="F8" s="8">
        <v>300</v>
      </c>
      <c r="G8" s="8">
        <v>18000</v>
      </c>
    </row>
    <row r="9" ht="30" customHeight="1" spans="1:7">
      <c r="A9" s="6" t="s">
        <v>9</v>
      </c>
      <c r="B9" s="7" t="s">
        <v>25</v>
      </c>
      <c r="C9" s="8" t="s">
        <v>29</v>
      </c>
      <c r="D9" s="8" t="s">
        <v>30</v>
      </c>
      <c r="E9" s="9" t="s">
        <v>31</v>
      </c>
      <c r="F9" s="7">
        <v>400</v>
      </c>
      <c r="G9" s="8">
        <v>88000</v>
      </c>
    </row>
    <row r="10" ht="30" customHeight="1" spans="1:7">
      <c r="A10" s="6" t="s">
        <v>9</v>
      </c>
      <c r="B10" s="7" t="s">
        <v>25</v>
      </c>
      <c r="C10" s="8" t="s">
        <v>32</v>
      </c>
      <c r="D10" s="10" t="s">
        <v>33</v>
      </c>
      <c r="E10" s="9" t="s">
        <v>34</v>
      </c>
      <c r="F10" s="8">
        <v>300</v>
      </c>
      <c r="G10" s="8">
        <v>27600</v>
      </c>
    </row>
    <row r="11" ht="30" customHeight="1" spans="1:7">
      <c r="A11" s="6" t="s">
        <v>9</v>
      </c>
      <c r="B11" s="7" t="s">
        <v>35</v>
      </c>
      <c r="C11" s="10" t="s">
        <v>36</v>
      </c>
      <c r="D11" s="8" t="s">
        <v>37</v>
      </c>
      <c r="E11" s="9" t="s">
        <v>38</v>
      </c>
      <c r="F11" s="8">
        <v>300</v>
      </c>
      <c r="G11" s="8">
        <v>23400</v>
      </c>
    </row>
    <row r="12" ht="30" customHeight="1" spans="1:7">
      <c r="A12" s="6" t="s">
        <v>9</v>
      </c>
      <c r="B12" s="7" t="s">
        <v>35</v>
      </c>
      <c r="C12" s="8" t="s">
        <v>39</v>
      </c>
      <c r="D12" s="10" t="s">
        <v>40</v>
      </c>
      <c r="E12" s="9" t="s">
        <v>41</v>
      </c>
      <c r="F12" s="8">
        <v>300</v>
      </c>
      <c r="G12" s="8">
        <v>31362</v>
      </c>
    </row>
    <row r="13" ht="30" customHeight="1" spans="1:7">
      <c r="A13" s="6" t="s">
        <v>9</v>
      </c>
      <c r="B13" s="7" t="s">
        <v>35</v>
      </c>
      <c r="C13" s="8" t="s">
        <v>42</v>
      </c>
      <c r="D13" s="10" t="s">
        <v>43</v>
      </c>
      <c r="E13" s="9" t="s">
        <v>44</v>
      </c>
      <c r="F13" s="8">
        <v>300</v>
      </c>
      <c r="G13" s="8">
        <v>3912</v>
      </c>
    </row>
    <row r="14" ht="30" customHeight="1" spans="1:7">
      <c r="A14" s="6" t="s">
        <v>9</v>
      </c>
      <c r="B14" s="7" t="s">
        <v>35</v>
      </c>
      <c r="C14" s="8" t="s">
        <v>45</v>
      </c>
      <c r="D14" s="10" t="s">
        <v>46</v>
      </c>
      <c r="E14" s="9" t="s">
        <v>28</v>
      </c>
      <c r="F14" s="8">
        <v>300</v>
      </c>
      <c r="G14" s="8">
        <v>18000</v>
      </c>
    </row>
    <row r="15" ht="30" customHeight="1" spans="1:7">
      <c r="A15" s="6" t="s">
        <v>9</v>
      </c>
      <c r="B15" s="7" t="s">
        <v>47</v>
      </c>
      <c r="C15" s="8" t="s">
        <v>48</v>
      </c>
      <c r="D15" s="8" t="s">
        <v>49</v>
      </c>
      <c r="E15" s="9" t="s">
        <v>50</v>
      </c>
      <c r="F15" s="8">
        <v>300</v>
      </c>
      <c r="G15" s="8">
        <v>48000</v>
      </c>
    </row>
    <row r="16" ht="30" customHeight="1" spans="1:7">
      <c r="A16" s="6" t="s">
        <v>9</v>
      </c>
      <c r="B16" s="7" t="s">
        <v>51</v>
      </c>
      <c r="C16" s="10" t="s">
        <v>52</v>
      </c>
      <c r="D16" s="10" t="s">
        <v>53</v>
      </c>
      <c r="E16" s="9" t="s">
        <v>28</v>
      </c>
      <c r="F16" s="8">
        <v>300</v>
      </c>
      <c r="G16" s="8">
        <v>18000</v>
      </c>
    </row>
    <row r="17" ht="30" customHeight="1" spans="1:7">
      <c r="A17" s="6" t="s">
        <v>9</v>
      </c>
      <c r="B17" s="7" t="s">
        <v>54</v>
      </c>
      <c r="C17" s="8" t="s">
        <v>55</v>
      </c>
      <c r="D17" s="8" t="s">
        <v>56</v>
      </c>
      <c r="E17" s="8" t="s">
        <v>57</v>
      </c>
      <c r="F17" s="8">
        <v>1000</v>
      </c>
      <c r="G17" s="8">
        <v>17280</v>
      </c>
    </row>
    <row r="18" ht="30" customHeight="1" spans="1:7">
      <c r="A18" s="6" t="s">
        <v>9</v>
      </c>
      <c r="B18" s="7" t="s">
        <v>54</v>
      </c>
      <c r="C18" s="8" t="s">
        <v>58</v>
      </c>
      <c r="D18" s="8" t="s">
        <v>59</v>
      </c>
      <c r="E18" s="9" t="s">
        <v>60</v>
      </c>
      <c r="F18" s="8">
        <v>300</v>
      </c>
      <c r="G18" s="8">
        <v>30000</v>
      </c>
    </row>
    <row r="19" ht="30" customHeight="1" spans="1:7">
      <c r="A19" s="6" t="s">
        <v>9</v>
      </c>
      <c r="B19" s="11" t="s">
        <v>61</v>
      </c>
      <c r="C19" s="8" t="s">
        <v>62</v>
      </c>
      <c r="D19" s="8" t="s">
        <v>63</v>
      </c>
      <c r="E19" s="8" t="s">
        <v>64</v>
      </c>
      <c r="F19" s="8">
        <v>1000</v>
      </c>
      <c r="G19" s="8">
        <v>58000</v>
      </c>
    </row>
    <row r="20" ht="30" customHeight="1" spans="1:7">
      <c r="A20" s="6" t="s">
        <v>9</v>
      </c>
      <c r="B20" s="7" t="s">
        <v>65</v>
      </c>
      <c r="C20" s="8" t="s">
        <v>66</v>
      </c>
      <c r="D20" s="8" t="s">
        <v>67</v>
      </c>
      <c r="E20" s="9" t="s">
        <v>68</v>
      </c>
      <c r="F20" s="8">
        <v>300</v>
      </c>
      <c r="G20" s="8">
        <v>5400</v>
      </c>
    </row>
    <row r="21" ht="30" customHeight="1" spans="1:7">
      <c r="A21" s="6" t="s">
        <v>9</v>
      </c>
      <c r="B21" s="7" t="s">
        <v>65</v>
      </c>
      <c r="C21" s="8" t="s">
        <v>69</v>
      </c>
      <c r="D21" s="8" t="s">
        <v>70</v>
      </c>
      <c r="E21" s="9" t="s">
        <v>13</v>
      </c>
      <c r="F21" s="8">
        <v>400</v>
      </c>
      <c r="G21" s="8">
        <v>6000</v>
      </c>
    </row>
    <row r="22" ht="35.1" customHeight="1" spans="1:7">
      <c r="A22" s="12" t="s">
        <v>71</v>
      </c>
      <c r="B22" s="12"/>
      <c r="C22" s="13" t="s">
        <v>72</v>
      </c>
      <c r="D22" s="14"/>
      <c r="E22" s="14"/>
      <c r="F22" s="15"/>
      <c r="G22" s="12">
        <f>SUM(G4:G21)</f>
        <v>511654</v>
      </c>
    </row>
    <row r="23" ht="30" customHeight="1" spans="1:7">
      <c r="A23" s="16" t="s">
        <v>73</v>
      </c>
      <c r="B23" s="17" t="s">
        <v>74</v>
      </c>
      <c r="C23" s="17" t="s">
        <v>75</v>
      </c>
      <c r="D23" s="7" t="s">
        <v>76</v>
      </c>
      <c r="E23" s="7" t="s">
        <v>77</v>
      </c>
      <c r="F23" s="7">
        <v>1000</v>
      </c>
      <c r="G23" s="17">
        <v>388706</v>
      </c>
    </row>
    <row r="24" ht="30" customHeight="1" spans="1:7">
      <c r="A24" s="18"/>
      <c r="B24" s="19"/>
      <c r="C24" s="19"/>
      <c r="D24" s="17" t="s">
        <v>78</v>
      </c>
      <c r="E24" s="7" t="s">
        <v>79</v>
      </c>
      <c r="F24" s="7">
        <v>300</v>
      </c>
      <c r="G24" s="19"/>
    </row>
    <row r="25" ht="30" customHeight="1" spans="1:7">
      <c r="A25" s="18"/>
      <c r="B25" s="19"/>
      <c r="C25" s="19"/>
      <c r="D25" s="20"/>
      <c r="E25" s="7" t="s">
        <v>80</v>
      </c>
      <c r="F25" s="7">
        <v>1000</v>
      </c>
      <c r="G25" s="19"/>
    </row>
    <row r="26" ht="30" customHeight="1" spans="1:7">
      <c r="A26" s="18"/>
      <c r="B26" s="19"/>
      <c r="C26" s="19"/>
      <c r="D26" s="17" t="s">
        <v>81</v>
      </c>
      <c r="E26" s="7" t="s">
        <v>82</v>
      </c>
      <c r="F26" s="7">
        <v>300</v>
      </c>
      <c r="G26" s="19"/>
    </row>
    <row r="27" ht="30" customHeight="1" spans="1:7">
      <c r="A27" s="18"/>
      <c r="B27" s="19"/>
      <c r="C27" s="19"/>
      <c r="D27" s="19"/>
      <c r="E27" s="7" t="s">
        <v>83</v>
      </c>
      <c r="F27" s="7">
        <v>300</v>
      </c>
      <c r="G27" s="19"/>
    </row>
    <row r="28" ht="30" customHeight="1" spans="1:7">
      <c r="A28" s="21"/>
      <c r="B28" s="20"/>
      <c r="C28" s="20"/>
      <c r="D28" s="20"/>
      <c r="E28" s="7" t="s">
        <v>84</v>
      </c>
      <c r="F28" s="7">
        <v>1000</v>
      </c>
      <c r="G28" s="20"/>
    </row>
    <row r="29" ht="30" customHeight="1" spans="1:7">
      <c r="A29" s="16" t="s">
        <v>73</v>
      </c>
      <c r="B29" s="17" t="s">
        <v>85</v>
      </c>
      <c r="C29" s="17" t="s">
        <v>75</v>
      </c>
      <c r="D29" s="7" t="s">
        <v>86</v>
      </c>
      <c r="E29" s="7" t="s">
        <v>87</v>
      </c>
      <c r="F29" s="7">
        <v>1000</v>
      </c>
      <c r="G29" s="17">
        <v>233569.7</v>
      </c>
    </row>
    <row r="30" ht="30" customHeight="1" spans="1:7">
      <c r="A30" s="18"/>
      <c r="B30" s="19"/>
      <c r="C30" s="19"/>
      <c r="D30" s="17" t="s">
        <v>88</v>
      </c>
      <c r="E30" s="7" t="s">
        <v>89</v>
      </c>
      <c r="F30" s="7">
        <v>400</v>
      </c>
      <c r="G30" s="19"/>
    </row>
    <row r="31" ht="30" customHeight="1" spans="1:7">
      <c r="A31" s="18"/>
      <c r="B31" s="19"/>
      <c r="C31" s="19"/>
      <c r="D31" s="20"/>
      <c r="E31" s="7" t="s">
        <v>90</v>
      </c>
      <c r="F31" s="7">
        <v>300</v>
      </c>
      <c r="G31" s="19"/>
    </row>
    <row r="32" ht="30" customHeight="1" spans="1:7">
      <c r="A32" s="18"/>
      <c r="B32" s="19"/>
      <c r="C32" s="19"/>
      <c r="D32" s="17" t="s">
        <v>91</v>
      </c>
      <c r="E32" s="7" t="s">
        <v>92</v>
      </c>
      <c r="F32" s="7">
        <v>300</v>
      </c>
      <c r="G32" s="19"/>
    </row>
    <row r="33" ht="30" customHeight="1" spans="1:7">
      <c r="A33" s="18"/>
      <c r="B33" s="19"/>
      <c r="C33" s="19"/>
      <c r="D33" s="19"/>
      <c r="E33" s="7" t="s">
        <v>93</v>
      </c>
      <c r="F33" s="7">
        <v>400</v>
      </c>
      <c r="G33" s="19"/>
    </row>
    <row r="34" ht="30" customHeight="1" spans="1:7">
      <c r="A34" s="18"/>
      <c r="B34" s="19"/>
      <c r="C34" s="19"/>
      <c r="D34" s="19"/>
      <c r="E34" s="7" t="s">
        <v>94</v>
      </c>
      <c r="F34" s="7">
        <v>300</v>
      </c>
      <c r="G34" s="19"/>
    </row>
    <row r="35" ht="30" customHeight="1" spans="1:7">
      <c r="A35" s="21"/>
      <c r="B35" s="20"/>
      <c r="C35" s="20"/>
      <c r="D35" s="20"/>
      <c r="E35" s="7" t="s">
        <v>95</v>
      </c>
      <c r="F35" s="7">
        <v>300</v>
      </c>
      <c r="G35" s="20"/>
    </row>
    <row r="36" ht="30" customHeight="1" spans="1:7">
      <c r="A36" s="16" t="s">
        <v>73</v>
      </c>
      <c r="B36" s="17" t="s">
        <v>96</v>
      </c>
      <c r="C36" s="17" t="s">
        <v>75</v>
      </c>
      <c r="D36" s="17" t="s">
        <v>97</v>
      </c>
      <c r="E36" s="7" t="s">
        <v>98</v>
      </c>
      <c r="F36" s="7">
        <v>400</v>
      </c>
      <c r="G36" s="17">
        <v>12259</v>
      </c>
    </row>
    <row r="37" ht="30" customHeight="1" spans="1:7">
      <c r="A37" s="18"/>
      <c r="B37" s="19"/>
      <c r="C37" s="19"/>
      <c r="D37" s="20"/>
      <c r="E37" s="7" t="s">
        <v>99</v>
      </c>
      <c r="F37" s="7">
        <v>300</v>
      </c>
      <c r="G37" s="19"/>
    </row>
    <row r="38" ht="30" customHeight="1" spans="1:7">
      <c r="A38" s="21"/>
      <c r="B38" s="20"/>
      <c r="C38" s="20"/>
      <c r="D38" s="7" t="s">
        <v>100</v>
      </c>
      <c r="E38" s="7" t="s">
        <v>101</v>
      </c>
      <c r="F38" s="7">
        <v>300</v>
      </c>
      <c r="G38" s="20"/>
    </row>
    <row r="39" ht="30" customHeight="1" spans="1:7">
      <c r="A39" s="16" t="s">
        <v>73</v>
      </c>
      <c r="B39" s="17" t="s">
        <v>102</v>
      </c>
      <c r="C39" s="17" t="s">
        <v>75</v>
      </c>
      <c r="D39" s="17" t="s">
        <v>103</v>
      </c>
      <c r="E39" s="7" t="s">
        <v>104</v>
      </c>
      <c r="F39" s="7">
        <v>400</v>
      </c>
      <c r="G39" s="17">
        <f>73.13*700</f>
        <v>51191</v>
      </c>
    </row>
    <row r="40" ht="30" customHeight="1" spans="1:7">
      <c r="A40" s="21"/>
      <c r="B40" s="20"/>
      <c r="C40" s="20"/>
      <c r="D40" s="20"/>
      <c r="E40" s="7" t="s">
        <v>105</v>
      </c>
      <c r="F40" s="7">
        <v>300</v>
      </c>
      <c r="G40" s="20"/>
    </row>
    <row r="41" ht="30" customHeight="1" spans="1:7">
      <c r="A41" s="16" t="s">
        <v>73</v>
      </c>
      <c r="B41" s="17" t="s">
        <v>106</v>
      </c>
      <c r="C41" s="17" t="s">
        <v>75</v>
      </c>
      <c r="D41" s="17" t="s">
        <v>107</v>
      </c>
      <c r="E41" s="7" t="s">
        <v>108</v>
      </c>
      <c r="F41" s="7">
        <v>300</v>
      </c>
      <c r="G41" s="17">
        <f>75*600</f>
        <v>45000</v>
      </c>
    </row>
    <row r="42" ht="30" customHeight="1" spans="1:7">
      <c r="A42" s="21"/>
      <c r="B42" s="20"/>
      <c r="C42" s="20"/>
      <c r="D42" s="20"/>
      <c r="E42" s="7" t="s">
        <v>109</v>
      </c>
      <c r="F42" s="7">
        <v>300</v>
      </c>
      <c r="G42" s="20"/>
    </row>
    <row r="43" ht="30" customHeight="1" spans="1:7">
      <c r="A43" s="22" t="s">
        <v>73</v>
      </c>
      <c r="B43" s="7" t="s">
        <v>110</v>
      </c>
      <c r="C43" s="7" t="s">
        <v>75</v>
      </c>
      <c r="D43" s="7" t="s">
        <v>111</v>
      </c>
      <c r="E43" s="7" t="s">
        <v>112</v>
      </c>
      <c r="F43" s="7">
        <v>300</v>
      </c>
      <c r="G43" s="7">
        <f>36.7*300</f>
        <v>11010</v>
      </c>
    </row>
    <row r="44" ht="30" customHeight="1" spans="1:7">
      <c r="A44" s="22" t="s">
        <v>73</v>
      </c>
      <c r="B44" s="7" t="s">
        <v>113</v>
      </c>
      <c r="C44" s="7" t="s">
        <v>75</v>
      </c>
      <c r="D44" s="7" t="s">
        <v>114</v>
      </c>
      <c r="E44" s="7" t="s">
        <v>115</v>
      </c>
      <c r="F44" s="7">
        <v>300</v>
      </c>
      <c r="G44" s="7">
        <f>103.57*300</f>
        <v>31071</v>
      </c>
    </row>
    <row r="45" ht="30" customHeight="1" spans="1:7">
      <c r="A45" s="16" t="s">
        <v>73</v>
      </c>
      <c r="B45" s="17" t="s">
        <v>113</v>
      </c>
      <c r="C45" s="17" t="s">
        <v>116</v>
      </c>
      <c r="D45" s="17" t="s">
        <v>117</v>
      </c>
      <c r="E45" s="7" t="s">
        <v>118</v>
      </c>
      <c r="F45" s="7">
        <v>300</v>
      </c>
      <c r="G45" s="17">
        <f>82.94*600</f>
        <v>49764</v>
      </c>
    </row>
    <row r="46" ht="30" customHeight="1" spans="1:7">
      <c r="A46" s="21"/>
      <c r="B46" s="20"/>
      <c r="C46" s="20"/>
      <c r="D46" s="20"/>
      <c r="E46" s="7" t="s">
        <v>119</v>
      </c>
      <c r="F46" s="7">
        <v>300</v>
      </c>
      <c r="G46" s="20"/>
    </row>
    <row r="47" ht="30" customHeight="1" spans="1:7">
      <c r="A47" s="22" t="s">
        <v>73</v>
      </c>
      <c r="B47" s="7" t="s">
        <v>113</v>
      </c>
      <c r="C47" s="7" t="s">
        <v>120</v>
      </c>
      <c r="D47" s="7" t="s">
        <v>121</v>
      </c>
      <c r="E47" s="7" t="s">
        <v>122</v>
      </c>
      <c r="F47" s="7">
        <v>1000</v>
      </c>
      <c r="G47" s="7">
        <f>6.9*1000</f>
        <v>6900</v>
      </c>
    </row>
    <row r="48" ht="30" customHeight="1" spans="1:7">
      <c r="A48" s="18" t="s">
        <v>73</v>
      </c>
      <c r="B48" s="17" t="s">
        <v>110</v>
      </c>
      <c r="C48" s="17" t="s">
        <v>123</v>
      </c>
      <c r="D48" s="7" t="s">
        <v>124</v>
      </c>
      <c r="E48" s="7" t="s">
        <v>125</v>
      </c>
      <c r="F48" s="7">
        <v>1000</v>
      </c>
      <c r="G48" s="19">
        <v>90450</v>
      </c>
    </row>
    <row r="49" ht="30" customHeight="1" spans="1:7">
      <c r="A49" s="21"/>
      <c r="B49" s="20"/>
      <c r="C49" s="20"/>
      <c r="D49" s="7" t="s">
        <v>126</v>
      </c>
      <c r="E49" s="7" t="s">
        <v>127</v>
      </c>
      <c r="F49" s="7">
        <v>1000</v>
      </c>
      <c r="G49" s="20"/>
    </row>
    <row r="50" ht="30" customHeight="1" spans="1:7">
      <c r="A50" s="22" t="s">
        <v>73</v>
      </c>
      <c r="B50" s="7" t="s">
        <v>85</v>
      </c>
      <c r="C50" s="7" t="s">
        <v>123</v>
      </c>
      <c r="D50" s="7" t="s">
        <v>128</v>
      </c>
      <c r="E50" s="7" t="s">
        <v>129</v>
      </c>
      <c r="F50" s="7">
        <v>1000</v>
      </c>
      <c r="G50" s="7">
        <f>6.09*1000</f>
        <v>6090</v>
      </c>
    </row>
    <row r="51" ht="30" customHeight="1" spans="1:7">
      <c r="A51" s="22" t="s">
        <v>73</v>
      </c>
      <c r="B51" s="7" t="s">
        <v>130</v>
      </c>
      <c r="C51" s="7" t="s">
        <v>131</v>
      </c>
      <c r="D51" s="7" t="s">
        <v>132</v>
      </c>
      <c r="E51" s="7" t="s">
        <v>133</v>
      </c>
      <c r="F51" s="7">
        <v>1000</v>
      </c>
      <c r="G51" s="7">
        <v>32280</v>
      </c>
    </row>
    <row r="52" ht="30" customHeight="1" spans="1:7">
      <c r="A52" s="16" t="s">
        <v>73</v>
      </c>
      <c r="B52" s="17" t="s">
        <v>130</v>
      </c>
      <c r="C52" s="17" t="s">
        <v>134</v>
      </c>
      <c r="D52" s="7" t="s">
        <v>135</v>
      </c>
      <c r="E52" s="7" t="s">
        <v>136</v>
      </c>
      <c r="F52" s="7">
        <v>300</v>
      </c>
      <c r="G52" s="7">
        <f>14.7*300</f>
        <v>4410</v>
      </c>
    </row>
    <row r="53" ht="30" customHeight="1" spans="1:7">
      <c r="A53" s="21"/>
      <c r="B53" s="20"/>
      <c r="C53" s="20"/>
      <c r="D53" s="7" t="s">
        <v>137</v>
      </c>
      <c r="E53" s="7" t="s">
        <v>138</v>
      </c>
      <c r="F53" s="7">
        <v>300</v>
      </c>
      <c r="G53" s="7">
        <f>37.7*300</f>
        <v>11310</v>
      </c>
    </row>
    <row r="54" ht="30" customHeight="1" spans="1:7">
      <c r="A54" s="16" t="s">
        <v>73</v>
      </c>
      <c r="B54" s="17" t="s">
        <v>139</v>
      </c>
      <c r="C54" s="17" t="s">
        <v>134</v>
      </c>
      <c r="D54" s="17" t="s">
        <v>140</v>
      </c>
      <c r="E54" s="7" t="s">
        <v>141</v>
      </c>
      <c r="F54" s="7">
        <v>300</v>
      </c>
      <c r="G54" s="17">
        <f>63.91*300+63.01*700</f>
        <v>63280</v>
      </c>
    </row>
    <row r="55" ht="30" customHeight="1" spans="1:7">
      <c r="A55" s="18"/>
      <c r="B55" s="19"/>
      <c r="C55" s="19"/>
      <c r="D55" s="19"/>
      <c r="E55" s="7" t="s">
        <v>142</v>
      </c>
      <c r="F55" s="7">
        <v>400</v>
      </c>
      <c r="G55" s="19"/>
    </row>
    <row r="56" ht="30" customHeight="1" spans="1:7">
      <c r="A56" s="21"/>
      <c r="B56" s="20"/>
      <c r="C56" s="20"/>
      <c r="D56" s="20"/>
      <c r="E56" s="7" t="s">
        <v>143</v>
      </c>
      <c r="F56" s="7">
        <v>300</v>
      </c>
      <c r="G56" s="20"/>
    </row>
    <row r="57" ht="35.1" customHeight="1" spans="1:7">
      <c r="A57" s="13" t="s">
        <v>144</v>
      </c>
      <c r="B57" s="15"/>
      <c r="C57" s="13" t="s">
        <v>145</v>
      </c>
      <c r="D57" s="14"/>
      <c r="E57" s="14"/>
      <c r="F57" s="15"/>
      <c r="G57" s="12">
        <f>SUM(G23:G56)</f>
        <v>1037290.7</v>
      </c>
    </row>
    <row r="58" ht="30" customHeight="1" spans="1:7">
      <c r="A58" s="16" t="s">
        <v>146</v>
      </c>
      <c r="B58" s="17" t="s">
        <v>147</v>
      </c>
      <c r="C58" s="23" t="s">
        <v>148</v>
      </c>
      <c r="D58" s="23" t="s">
        <v>149</v>
      </c>
      <c r="E58" s="22" t="s">
        <v>150</v>
      </c>
      <c r="F58" s="22">
        <v>400</v>
      </c>
      <c r="G58" s="16">
        <v>6880</v>
      </c>
    </row>
    <row r="59" ht="30" customHeight="1" spans="1:7">
      <c r="A59" s="21"/>
      <c r="B59" s="20"/>
      <c r="C59" s="24"/>
      <c r="D59" s="24"/>
      <c r="E59" s="25" t="s">
        <v>151</v>
      </c>
      <c r="F59" s="22">
        <v>300</v>
      </c>
      <c r="G59" s="21"/>
    </row>
    <row r="60" ht="30" customHeight="1" spans="1:7">
      <c r="A60" s="16" t="s">
        <v>146</v>
      </c>
      <c r="B60" s="17" t="s">
        <v>147</v>
      </c>
      <c r="C60" s="23" t="s">
        <v>152</v>
      </c>
      <c r="D60" s="23" t="s">
        <v>153</v>
      </c>
      <c r="E60" s="22" t="s">
        <v>154</v>
      </c>
      <c r="F60" s="22">
        <v>300</v>
      </c>
      <c r="G60" s="16">
        <v>9000</v>
      </c>
    </row>
    <row r="61" ht="30" customHeight="1" spans="1:7">
      <c r="A61" s="21"/>
      <c r="B61" s="20"/>
      <c r="C61" s="24"/>
      <c r="D61" s="24"/>
      <c r="E61" s="25" t="s">
        <v>155</v>
      </c>
      <c r="F61" s="22">
        <v>300</v>
      </c>
      <c r="G61" s="21"/>
    </row>
    <row r="62" ht="30" customHeight="1" spans="1:7">
      <c r="A62" s="16" t="s">
        <v>146</v>
      </c>
      <c r="B62" s="17" t="s">
        <v>156</v>
      </c>
      <c r="C62" s="23" t="s">
        <v>157</v>
      </c>
      <c r="D62" s="23" t="s">
        <v>158</v>
      </c>
      <c r="E62" s="8" t="s">
        <v>159</v>
      </c>
      <c r="F62" s="22">
        <v>300</v>
      </c>
      <c r="G62" s="16">
        <v>40200</v>
      </c>
    </row>
    <row r="63" ht="30" customHeight="1" spans="1:7">
      <c r="A63" s="21"/>
      <c r="B63" s="20"/>
      <c r="C63" s="24"/>
      <c r="D63" s="24"/>
      <c r="E63" s="8" t="s">
        <v>160</v>
      </c>
      <c r="F63" s="22">
        <v>300</v>
      </c>
      <c r="G63" s="21"/>
    </row>
    <row r="64" ht="30" customHeight="1" spans="1:7">
      <c r="A64" s="16" t="s">
        <v>146</v>
      </c>
      <c r="B64" s="17" t="s">
        <v>156</v>
      </c>
      <c r="C64" s="23" t="s">
        <v>161</v>
      </c>
      <c r="D64" s="23" t="s">
        <v>162</v>
      </c>
      <c r="E64" s="8" t="s">
        <v>163</v>
      </c>
      <c r="F64" s="22">
        <v>300</v>
      </c>
      <c r="G64" s="16">
        <v>84000</v>
      </c>
    </row>
    <row r="65" ht="30" customHeight="1" spans="1:7">
      <c r="A65" s="21"/>
      <c r="B65" s="20"/>
      <c r="C65" s="24"/>
      <c r="D65" s="24"/>
      <c r="E65" s="8" t="s">
        <v>164</v>
      </c>
      <c r="F65" s="22">
        <v>300</v>
      </c>
      <c r="G65" s="21"/>
    </row>
    <row r="66" ht="30" customHeight="1" spans="1:7">
      <c r="A66" s="16" t="s">
        <v>146</v>
      </c>
      <c r="B66" s="17" t="s">
        <v>165</v>
      </c>
      <c r="C66" s="8" t="s">
        <v>166</v>
      </c>
      <c r="D66" s="8" t="s">
        <v>167</v>
      </c>
      <c r="E66" s="22" t="s">
        <v>168</v>
      </c>
      <c r="F66" s="22">
        <v>400</v>
      </c>
      <c r="G66" s="16">
        <v>22100</v>
      </c>
    </row>
    <row r="67" ht="30" customHeight="1" spans="1:7">
      <c r="A67" s="21"/>
      <c r="B67" s="20"/>
      <c r="C67" s="8"/>
      <c r="D67" s="8"/>
      <c r="E67" s="25" t="s">
        <v>169</v>
      </c>
      <c r="F67" s="22">
        <v>300</v>
      </c>
      <c r="G67" s="21"/>
    </row>
    <row r="68" ht="30" customHeight="1" spans="1:7">
      <c r="A68" s="26" t="s">
        <v>146</v>
      </c>
      <c r="B68" s="7" t="s">
        <v>170</v>
      </c>
      <c r="C68" s="8" t="s">
        <v>171</v>
      </c>
      <c r="D68" s="8" t="s">
        <v>172</v>
      </c>
      <c r="E68" s="25" t="s">
        <v>173</v>
      </c>
      <c r="F68" s="22">
        <v>1000</v>
      </c>
      <c r="G68" s="22">
        <v>77500</v>
      </c>
    </row>
    <row r="69" ht="30" customHeight="1" spans="1:7">
      <c r="A69" s="16" t="s">
        <v>146</v>
      </c>
      <c r="B69" s="17" t="s">
        <v>170</v>
      </c>
      <c r="C69" s="23" t="s">
        <v>174</v>
      </c>
      <c r="D69" s="23" t="s">
        <v>175</v>
      </c>
      <c r="E69" s="22" t="s">
        <v>176</v>
      </c>
      <c r="F69" s="22">
        <v>400</v>
      </c>
      <c r="G69" s="16">
        <v>6000</v>
      </c>
    </row>
    <row r="70" ht="30" customHeight="1" spans="1:7">
      <c r="A70" s="21"/>
      <c r="B70" s="20"/>
      <c r="C70" s="24"/>
      <c r="D70" s="24"/>
      <c r="E70" s="25" t="s">
        <v>177</v>
      </c>
      <c r="F70" s="22">
        <v>1000</v>
      </c>
      <c r="G70" s="21"/>
    </row>
    <row r="71" ht="30" customHeight="1" spans="1:7">
      <c r="A71" s="16" t="s">
        <v>146</v>
      </c>
      <c r="B71" s="17" t="s">
        <v>170</v>
      </c>
      <c r="C71" s="23" t="s">
        <v>152</v>
      </c>
      <c r="D71" s="23" t="s">
        <v>178</v>
      </c>
      <c r="E71" s="8" t="s">
        <v>179</v>
      </c>
      <c r="F71" s="22">
        <v>300</v>
      </c>
      <c r="G71" s="16">
        <v>13800</v>
      </c>
    </row>
    <row r="72" ht="30" customHeight="1" spans="1:7">
      <c r="A72" s="21"/>
      <c r="B72" s="20"/>
      <c r="C72" s="24"/>
      <c r="D72" s="24"/>
      <c r="E72" s="8" t="s">
        <v>180</v>
      </c>
      <c r="F72" s="22">
        <v>300</v>
      </c>
      <c r="G72" s="21"/>
    </row>
    <row r="73" ht="30" customHeight="1" spans="1:7">
      <c r="A73" s="16" t="s">
        <v>146</v>
      </c>
      <c r="B73" s="17" t="s">
        <v>181</v>
      </c>
      <c r="C73" s="23" t="s">
        <v>182</v>
      </c>
      <c r="D73" s="23" t="s">
        <v>183</v>
      </c>
      <c r="E73" s="8" t="s">
        <v>184</v>
      </c>
      <c r="F73" s="22">
        <v>300</v>
      </c>
      <c r="G73" s="16">
        <v>70248</v>
      </c>
    </row>
    <row r="74" ht="30" customHeight="1" spans="1:7">
      <c r="A74" s="21"/>
      <c r="B74" s="20"/>
      <c r="C74" s="24"/>
      <c r="D74" s="24"/>
      <c r="E74" s="8" t="s">
        <v>185</v>
      </c>
      <c r="F74" s="22">
        <v>300</v>
      </c>
      <c r="G74" s="21"/>
    </row>
    <row r="75" ht="30" customHeight="1" spans="1:7">
      <c r="A75" s="26" t="s">
        <v>146</v>
      </c>
      <c r="B75" s="7" t="s">
        <v>186</v>
      </c>
      <c r="C75" s="8" t="s">
        <v>187</v>
      </c>
      <c r="D75" s="8" t="s">
        <v>188</v>
      </c>
      <c r="E75" s="25" t="s">
        <v>189</v>
      </c>
      <c r="F75" s="22">
        <v>1000</v>
      </c>
      <c r="G75" s="22">
        <v>12000</v>
      </c>
    </row>
    <row r="76" ht="30" customHeight="1" spans="1:7">
      <c r="A76" s="26" t="s">
        <v>146</v>
      </c>
      <c r="B76" s="7" t="s">
        <v>186</v>
      </c>
      <c r="C76" s="8" t="s">
        <v>190</v>
      </c>
      <c r="D76" s="8" t="s">
        <v>191</v>
      </c>
      <c r="E76" s="25" t="s">
        <v>192</v>
      </c>
      <c r="F76" s="22">
        <v>1000</v>
      </c>
      <c r="G76" s="22">
        <v>36500</v>
      </c>
    </row>
    <row r="77" ht="30" customHeight="1" spans="1:7">
      <c r="A77" s="26" t="s">
        <v>146</v>
      </c>
      <c r="B77" s="7" t="s">
        <v>186</v>
      </c>
      <c r="C77" s="8" t="s">
        <v>193</v>
      </c>
      <c r="D77" s="8" t="s">
        <v>194</v>
      </c>
      <c r="E77" s="25" t="s">
        <v>195</v>
      </c>
      <c r="F77" s="22">
        <v>1000</v>
      </c>
      <c r="G77" s="22">
        <v>7500</v>
      </c>
    </row>
    <row r="78" ht="30" customHeight="1" spans="1:7">
      <c r="A78" s="16" t="s">
        <v>146</v>
      </c>
      <c r="B78" s="17" t="s">
        <v>186</v>
      </c>
      <c r="C78" s="23" t="s">
        <v>196</v>
      </c>
      <c r="D78" s="23" t="s">
        <v>188</v>
      </c>
      <c r="E78" s="8" t="s">
        <v>197</v>
      </c>
      <c r="F78" s="22">
        <v>300</v>
      </c>
      <c r="G78" s="16">
        <v>104400</v>
      </c>
    </row>
    <row r="79" ht="30" customHeight="1" spans="1:7">
      <c r="A79" s="21"/>
      <c r="B79" s="20"/>
      <c r="C79" s="24"/>
      <c r="D79" s="24"/>
      <c r="E79" s="8" t="s">
        <v>198</v>
      </c>
      <c r="F79" s="22">
        <v>300</v>
      </c>
      <c r="G79" s="21"/>
    </row>
    <row r="80" ht="30" customHeight="1" spans="1:7">
      <c r="A80" s="16" t="s">
        <v>146</v>
      </c>
      <c r="B80" s="17" t="s">
        <v>186</v>
      </c>
      <c r="C80" s="23" t="s">
        <v>39</v>
      </c>
      <c r="D80" s="23" t="s">
        <v>188</v>
      </c>
      <c r="E80" s="8" t="s">
        <v>199</v>
      </c>
      <c r="F80" s="22">
        <v>300</v>
      </c>
      <c r="G80" s="16">
        <v>26700</v>
      </c>
    </row>
    <row r="81" ht="30" customHeight="1" spans="1:7">
      <c r="A81" s="21"/>
      <c r="B81" s="20"/>
      <c r="C81" s="24"/>
      <c r="D81" s="24"/>
      <c r="E81" s="8" t="s">
        <v>200</v>
      </c>
      <c r="F81" s="22">
        <v>300</v>
      </c>
      <c r="G81" s="21"/>
    </row>
    <row r="82" ht="30" customHeight="1" spans="1:7">
      <c r="A82" s="16" t="s">
        <v>146</v>
      </c>
      <c r="B82" s="17" t="s">
        <v>186</v>
      </c>
      <c r="C82" s="23" t="s">
        <v>201</v>
      </c>
      <c r="D82" s="23" t="s">
        <v>188</v>
      </c>
      <c r="E82" s="8" t="s">
        <v>202</v>
      </c>
      <c r="F82" s="22">
        <v>300</v>
      </c>
      <c r="G82" s="16">
        <v>27000</v>
      </c>
    </row>
    <row r="83" ht="30" customHeight="1" spans="1:7">
      <c r="A83" s="21"/>
      <c r="B83" s="20"/>
      <c r="C83" s="24"/>
      <c r="D83" s="24"/>
      <c r="E83" s="8" t="s">
        <v>203</v>
      </c>
      <c r="F83" s="22">
        <v>300</v>
      </c>
      <c r="G83" s="21"/>
    </row>
    <row r="84" ht="30" customHeight="1" spans="1:7">
      <c r="A84" s="26" t="s">
        <v>146</v>
      </c>
      <c r="B84" s="7" t="s">
        <v>204</v>
      </c>
      <c r="C84" s="8" t="s">
        <v>205</v>
      </c>
      <c r="D84" s="8" t="s">
        <v>206</v>
      </c>
      <c r="E84" s="25" t="s">
        <v>207</v>
      </c>
      <c r="F84" s="22">
        <v>1000</v>
      </c>
      <c r="G84" s="22">
        <v>7400</v>
      </c>
    </row>
    <row r="85" ht="30" customHeight="1" spans="1:7">
      <c r="A85" s="26" t="s">
        <v>146</v>
      </c>
      <c r="B85" s="7" t="s">
        <v>204</v>
      </c>
      <c r="C85" s="8" t="s">
        <v>208</v>
      </c>
      <c r="D85" s="8" t="s">
        <v>206</v>
      </c>
      <c r="E85" s="25" t="s">
        <v>209</v>
      </c>
      <c r="F85" s="22">
        <v>1000</v>
      </c>
      <c r="G85" s="22">
        <v>5100</v>
      </c>
    </row>
    <row r="86" ht="30" customHeight="1" spans="1:7">
      <c r="A86" s="16" t="s">
        <v>146</v>
      </c>
      <c r="B86" s="17" t="s">
        <v>204</v>
      </c>
      <c r="C86" s="23" t="s">
        <v>210</v>
      </c>
      <c r="D86" s="23" t="s">
        <v>206</v>
      </c>
      <c r="E86" s="8" t="s">
        <v>211</v>
      </c>
      <c r="F86" s="22">
        <v>300</v>
      </c>
      <c r="G86" s="16">
        <v>102000</v>
      </c>
    </row>
    <row r="87" ht="30" customHeight="1" spans="1:7">
      <c r="A87" s="21"/>
      <c r="B87" s="20"/>
      <c r="C87" s="24"/>
      <c r="D87" s="24"/>
      <c r="E87" s="8" t="s">
        <v>212</v>
      </c>
      <c r="F87" s="22">
        <v>300</v>
      </c>
      <c r="G87" s="21"/>
    </row>
    <row r="88" ht="30" customHeight="1" spans="1:7">
      <c r="A88" s="26" t="s">
        <v>146</v>
      </c>
      <c r="B88" s="7" t="s">
        <v>204</v>
      </c>
      <c r="C88" s="8" t="s">
        <v>213</v>
      </c>
      <c r="D88" s="8" t="s">
        <v>206</v>
      </c>
      <c r="E88" s="8" t="s">
        <v>214</v>
      </c>
      <c r="F88" s="22">
        <v>300</v>
      </c>
      <c r="G88" s="22">
        <v>19200</v>
      </c>
    </row>
    <row r="89" ht="30" customHeight="1" spans="1:7">
      <c r="A89" s="26" t="s">
        <v>146</v>
      </c>
      <c r="B89" s="7" t="s">
        <v>204</v>
      </c>
      <c r="C89" s="8" t="s">
        <v>215</v>
      </c>
      <c r="D89" s="8" t="s">
        <v>206</v>
      </c>
      <c r="E89" s="8" t="s">
        <v>216</v>
      </c>
      <c r="F89" s="22">
        <v>300</v>
      </c>
      <c r="G89" s="22">
        <v>19200</v>
      </c>
    </row>
    <row r="90" ht="30" customHeight="1" spans="1:7">
      <c r="A90" s="16" t="s">
        <v>146</v>
      </c>
      <c r="B90" s="17" t="s">
        <v>204</v>
      </c>
      <c r="C90" s="23" t="s">
        <v>217</v>
      </c>
      <c r="D90" s="23" t="s">
        <v>206</v>
      </c>
      <c r="E90" s="8" t="s">
        <v>218</v>
      </c>
      <c r="F90" s="22">
        <v>300</v>
      </c>
      <c r="G90" s="16">
        <v>82446</v>
      </c>
    </row>
    <row r="91" ht="30" customHeight="1" spans="1:7">
      <c r="A91" s="21"/>
      <c r="B91" s="20"/>
      <c r="C91" s="24"/>
      <c r="D91" s="24"/>
      <c r="E91" s="8" t="s">
        <v>219</v>
      </c>
      <c r="F91" s="22">
        <v>300</v>
      </c>
      <c r="G91" s="21"/>
    </row>
    <row r="92" ht="30" customHeight="1" spans="1:7">
      <c r="A92" s="16" t="s">
        <v>146</v>
      </c>
      <c r="B92" s="17" t="s">
        <v>204</v>
      </c>
      <c r="C92" s="23" t="s">
        <v>220</v>
      </c>
      <c r="D92" s="23" t="s">
        <v>206</v>
      </c>
      <c r="E92" s="8" t="s">
        <v>221</v>
      </c>
      <c r="F92" s="22">
        <v>300</v>
      </c>
      <c r="G92" s="16">
        <v>6627</v>
      </c>
    </row>
    <row r="93" ht="30" customHeight="1" spans="1:7">
      <c r="A93" s="21"/>
      <c r="B93" s="20"/>
      <c r="C93" s="24"/>
      <c r="D93" s="24"/>
      <c r="E93" s="8" t="s">
        <v>222</v>
      </c>
      <c r="F93" s="22">
        <v>300</v>
      </c>
      <c r="G93" s="21"/>
    </row>
    <row r="94" ht="30" customHeight="1" spans="1:7">
      <c r="A94" s="16" t="s">
        <v>146</v>
      </c>
      <c r="B94" s="17" t="s">
        <v>204</v>
      </c>
      <c r="C94" s="23" t="s">
        <v>152</v>
      </c>
      <c r="D94" s="23" t="s">
        <v>223</v>
      </c>
      <c r="E94" s="8" t="s">
        <v>224</v>
      </c>
      <c r="F94" s="22">
        <v>300</v>
      </c>
      <c r="G94" s="16">
        <v>28200</v>
      </c>
    </row>
    <row r="95" ht="30" customHeight="1" spans="1:7">
      <c r="A95" s="21"/>
      <c r="B95" s="20"/>
      <c r="C95" s="24"/>
      <c r="D95" s="24"/>
      <c r="E95" s="8" t="s">
        <v>225</v>
      </c>
      <c r="F95" s="22">
        <v>300</v>
      </c>
      <c r="G95" s="21"/>
    </row>
    <row r="96" ht="30" customHeight="1" spans="1:7">
      <c r="A96" s="26" t="s">
        <v>146</v>
      </c>
      <c r="B96" s="7" t="s">
        <v>226</v>
      </c>
      <c r="C96" s="8" t="s">
        <v>227</v>
      </c>
      <c r="D96" s="8" t="s">
        <v>228</v>
      </c>
      <c r="E96" s="25" t="s">
        <v>229</v>
      </c>
      <c r="F96" s="22">
        <v>1000</v>
      </c>
      <c r="G96" s="22">
        <v>5180</v>
      </c>
    </row>
    <row r="97" ht="30" customHeight="1" spans="1:7">
      <c r="A97" s="26" t="s">
        <v>146</v>
      </c>
      <c r="B97" s="7" t="s">
        <v>226</v>
      </c>
      <c r="C97" s="8" t="s">
        <v>230</v>
      </c>
      <c r="D97" s="8" t="s">
        <v>228</v>
      </c>
      <c r="E97" s="25" t="s">
        <v>231</v>
      </c>
      <c r="F97" s="22">
        <v>1000</v>
      </c>
      <c r="G97" s="22">
        <v>5200</v>
      </c>
    </row>
    <row r="98" ht="30" customHeight="1" spans="1:7">
      <c r="A98" s="26" t="s">
        <v>146</v>
      </c>
      <c r="B98" s="7" t="s">
        <v>226</v>
      </c>
      <c r="C98" s="8" t="s">
        <v>232</v>
      </c>
      <c r="D98" s="8" t="s">
        <v>233</v>
      </c>
      <c r="E98" s="25" t="s">
        <v>234</v>
      </c>
      <c r="F98" s="22">
        <v>1000</v>
      </c>
      <c r="G98" s="22">
        <v>18800</v>
      </c>
    </row>
    <row r="99" ht="30" customHeight="1" spans="1:7">
      <c r="A99" s="26" t="s">
        <v>146</v>
      </c>
      <c r="B99" s="7" t="s">
        <v>226</v>
      </c>
      <c r="C99" s="8" t="s">
        <v>235</v>
      </c>
      <c r="D99" s="8" t="s">
        <v>233</v>
      </c>
      <c r="E99" s="25" t="s">
        <v>236</v>
      </c>
      <c r="F99" s="22">
        <v>1000</v>
      </c>
      <c r="G99" s="22">
        <v>6000</v>
      </c>
    </row>
    <row r="100" ht="30" customHeight="1" spans="1:7">
      <c r="A100" s="26" t="s">
        <v>146</v>
      </c>
      <c r="B100" s="7" t="s">
        <v>226</v>
      </c>
      <c r="C100" s="8" t="s">
        <v>237</v>
      </c>
      <c r="D100" s="8" t="s">
        <v>238</v>
      </c>
      <c r="E100" s="25" t="s">
        <v>239</v>
      </c>
      <c r="F100" s="22">
        <v>1000</v>
      </c>
      <c r="G100" s="22">
        <v>31000</v>
      </c>
    </row>
    <row r="101" ht="30" customHeight="1" spans="1:7">
      <c r="A101" s="16" t="s">
        <v>146</v>
      </c>
      <c r="B101" s="17" t="s">
        <v>226</v>
      </c>
      <c r="C101" s="23" t="s">
        <v>240</v>
      </c>
      <c r="D101" s="23" t="s">
        <v>238</v>
      </c>
      <c r="E101" s="8" t="s">
        <v>241</v>
      </c>
      <c r="F101" s="22">
        <v>400</v>
      </c>
      <c r="G101" s="16">
        <v>52900</v>
      </c>
    </row>
    <row r="102" ht="30" customHeight="1" spans="1:7">
      <c r="A102" s="21"/>
      <c r="B102" s="20"/>
      <c r="C102" s="24"/>
      <c r="D102" s="24"/>
      <c r="E102" s="8" t="s">
        <v>242</v>
      </c>
      <c r="F102" s="22">
        <v>300</v>
      </c>
      <c r="G102" s="21"/>
    </row>
    <row r="103" ht="30" customHeight="1" spans="1:7">
      <c r="A103" s="16" t="s">
        <v>146</v>
      </c>
      <c r="B103" s="17" t="s">
        <v>226</v>
      </c>
      <c r="C103" s="23" t="s">
        <v>201</v>
      </c>
      <c r="D103" s="23" t="s">
        <v>243</v>
      </c>
      <c r="E103" s="8" t="s">
        <v>244</v>
      </c>
      <c r="F103" s="22">
        <v>300</v>
      </c>
      <c r="G103" s="16">
        <v>31800</v>
      </c>
    </row>
    <row r="104" ht="30" customHeight="1" spans="1:7">
      <c r="A104" s="21"/>
      <c r="B104" s="20"/>
      <c r="C104" s="24"/>
      <c r="D104" s="24"/>
      <c r="E104" s="8" t="s">
        <v>245</v>
      </c>
      <c r="F104" s="22">
        <v>300</v>
      </c>
      <c r="G104" s="21"/>
    </row>
    <row r="105" ht="30" customHeight="1" spans="1:7">
      <c r="A105" s="16" t="s">
        <v>146</v>
      </c>
      <c r="B105" s="17" t="s">
        <v>246</v>
      </c>
      <c r="C105" s="23" t="s">
        <v>247</v>
      </c>
      <c r="D105" s="23" t="s">
        <v>248</v>
      </c>
      <c r="E105" s="8" t="s">
        <v>249</v>
      </c>
      <c r="F105" s="22">
        <v>400</v>
      </c>
      <c r="G105" s="16">
        <v>81586</v>
      </c>
    </row>
    <row r="106" ht="30" customHeight="1" spans="1:7">
      <c r="A106" s="18"/>
      <c r="B106" s="19"/>
      <c r="C106" s="27"/>
      <c r="D106" s="27"/>
      <c r="E106" s="8" t="s">
        <v>250</v>
      </c>
      <c r="F106" s="22">
        <v>300</v>
      </c>
      <c r="G106" s="18"/>
    </row>
    <row r="107" ht="30" customHeight="1" spans="1:7">
      <c r="A107" s="21"/>
      <c r="B107" s="20"/>
      <c r="C107" s="24"/>
      <c r="D107" s="24"/>
      <c r="E107" s="8" t="s">
        <v>251</v>
      </c>
      <c r="F107" s="22">
        <v>300</v>
      </c>
      <c r="G107" s="21"/>
    </row>
    <row r="108" ht="30" customHeight="1" spans="1:7">
      <c r="A108" s="26" t="s">
        <v>146</v>
      </c>
      <c r="B108" s="7" t="s">
        <v>246</v>
      </c>
      <c r="C108" s="8" t="s">
        <v>252</v>
      </c>
      <c r="D108" s="8" t="s">
        <v>248</v>
      </c>
      <c r="E108" s="25" t="s">
        <v>189</v>
      </c>
      <c r="F108" s="22">
        <v>1000</v>
      </c>
      <c r="G108" s="22">
        <v>12000</v>
      </c>
    </row>
    <row r="109" ht="30" customHeight="1" spans="1:7">
      <c r="A109" s="26" t="s">
        <v>146</v>
      </c>
      <c r="B109" s="7" t="s">
        <v>246</v>
      </c>
      <c r="C109" s="8" t="s">
        <v>253</v>
      </c>
      <c r="D109" s="8" t="s">
        <v>254</v>
      </c>
      <c r="E109" s="25" t="s">
        <v>255</v>
      </c>
      <c r="F109" s="22">
        <v>1000</v>
      </c>
      <c r="G109" s="22">
        <v>138000</v>
      </c>
    </row>
    <row r="110" ht="30" customHeight="1" spans="1:7">
      <c r="A110" s="16" t="s">
        <v>146</v>
      </c>
      <c r="B110" s="17" t="s">
        <v>246</v>
      </c>
      <c r="C110" s="23" t="s">
        <v>256</v>
      </c>
      <c r="D110" s="23" t="s">
        <v>257</v>
      </c>
      <c r="E110" s="8" t="s">
        <v>258</v>
      </c>
      <c r="F110" s="22">
        <v>300</v>
      </c>
      <c r="G110" s="16">
        <v>112734</v>
      </c>
    </row>
    <row r="111" ht="30" customHeight="1" spans="1:7">
      <c r="A111" s="18"/>
      <c r="B111" s="19"/>
      <c r="C111" s="27"/>
      <c r="D111" s="27"/>
      <c r="E111" s="8" t="s">
        <v>259</v>
      </c>
      <c r="F111" s="22">
        <v>300</v>
      </c>
      <c r="G111" s="18"/>
    </row>
    <row r="112" ht="30" customHeight="1" spans="1:7">
      <c r="A112" s="21"/>
      <c r="B112" s="20"/>
      <c r="C112" s="24"/>
      <c r="D112" s="24"/>
      <c r="E112" s="8" t="s">
        <v>260</v>
      </c>
      <c r="F112" s="22">
        <v>300</v>
      </c>
      <c r="G112" s="21"/>
    </row>
    <row r="113" ht="30" customHeight="1" spans="1:7">
      <c r="A113" s="16" t="s">
        <v>146</v>
      </c>
      <c r="B113" s="17" t="s">
        <v>246</v>
      </c>
      <c r="C113" s="23" t="s">
        <v>261</v>
      </c>
      <c r="D113" s="23" t="s">
        <v>254</v>
      </c>
      <c r="E113" s="8" t="s">
        <v>262</v>
      </c>
      <c r="F113" s="22">
        <v>300</v>
      </c>
      <c r="G113" s="16">
        <v>117000</v>
      </c>
    </row>
    <row r="114" ht="30" customHeight="1" spans="1:7">
      <c r="A114" s="21"/>
      <c r="B114" s="20"/>
      <c r="C114" s="24"/>
      <c r="D114" s="24"/>
      <c r="E114" s="8" t="s">
        <v>263</v>
      </c>
      <c r="F114" s="22">
        <v>300</v>
      </c>
      <c r="G114" s="21"/>
    </row>
    <row r="115" ht="30" customHeight="1" spans="1:7">
      <c r="A115" s="26" t="s">
        <v>146</v>
      </c>
      <c r="B115" s="11" t="s">
        <v>264</v>
      </c>
      <c r="C115" s="8" t="s">
        <v>265</v>
      </c>
      <c r="D115" s="28" t="s">
        <v>266</v>
      </c>
      <c r="E115" s="25" t="s">
        <v>267</v>
      </c>
      <c r="F115" s="22">
        <v>1000</v>
      </c>
      <c r="G115" s="22">
        <v>65000</v>
      </c>
    </row>
    <row r="116" ht="30" customHeight="1" spans="1:7">
      <c r="A116" s="26" t="s">
        <v>146</v>
      </c>
      <c r="B116" s="11" t="s">
        <v>264</v>
      </c>
      <c r="C116" s="8" t="s">
        <v>268</v>
      </c>
      <c r="D116" s="28" t="s">
        <v>269</v>
      </c>
      <c r="E116" s="8" t="s">
        <v>270</v>
      </c>
      <c r="F116" s="22">
        <v>400</v>
      </c>
      <c r="G116" s="22">
        <v>6000</v>
      </c>
    </row>
    <row r="117" ht="30" customHeight="1" spans="1:7">
      <c r="A117" s="16" t="s">
        <v>146</v>
      </c>
      <c r="B117" s="29" t="s">
        <v>264</v>
      </c>
      <c r="C117" s="23" t="s">
        <v>271</v>
      </c>
      <c r="D117" s="30" t="s">
        <v>266</v>
      </c>
      <c r="E117" s="8" t="s">
        <v>272</v>
      </c>
      <c r="F117" s="22">
        <v>300</v>
      </c>
      <c r="G117" s="16">
        <v>81000</v>
      </c>
    </row>
    <row r="118" ht="30" customHeight="1" spans="1:7">
      <c r="A118" s="18"/>
      <c r="B118" s="19"/>
      <c r="C118" s="27"/>
      <c r="D118" s="27"/>
      <c r="E118" s="8" t="s">
        <v>273</v>
      </c>
      <c r="F118" s="22">
        <v>300</v>
      </c>
      <c r="G118" s="18"/>
    </row>
    <row r="119" ht="30" customHeight="1" spans="1:7">
      <c r="A119" s="21"/>
      <c r="B119" s="20"/>
      <c r="C119" s="24"/>
      <c r="D119" s="24"/>
      <c r="E119" s="8" t="s">
        <v>274</v>
      </c>
      <c r="F119" s="22">
        <v>300</v>
      </c>
      <c r="G119" s="21"/>
    </row>
    <row r="120" ht="30" customHeight="1" spans="1:7">
      <c r="A120" s="16" t="s">
        <v>146</v>
      </c>
      <c r="B120" s="29" t="s">
        <v>264</v>
      </c>
      <c r="C120" s="23" t="s">
        <v>275</v>
      </c>
      <c r="D120" s="30" t="s">
        <v>276</v>
      </c>
      <c r="E120" s="8" t="s">
        <v>277</v>
      </c>
      <c r="F120" s="22">
        <v>300</v>
      </c>
      <c r="G120" s="16">
        <v>40800</v>
      </c>
    </row>
    <row r="121" ht="30" customHeight="1" spans="1:7">
      <c r="A121" s="21"/>
      <c r="B121" s="20"/>
      <c r="C121" s="24"/>
      <c r="D121" s="24"/>
      <c r="E121" s="8" t="s">
        <v>278</v>
      </c>
      <c r="F121" s="22">
        <v>300</v>
      </c>
      <c r="G121" s="21"/>
    </row>
    <row r="122" ht="30" customHeight="1" spans="1:7">
      <c r="A122" s="16" t="s">
        <v>146</v>
      </c>
      <c r="B122" s="29" t="s">
        <v>264</v>
      </c>
      <c r="C122" s="23" t="s">
        <v>39</v>
      </c>
      <c r="D122" s="30" t="s">
        <v>276</v>
      </c>
      <c r="E122" s="8" t="s">
        <v>179</v>
      </c>
      <c r="F122" s="22">
        <v>300</v>
      </c>
      <c r="G122" s="16">
        <v>13800</v>
      </c>
    </row>
    <row r="123" ht="30" customHeight="1" spans="1:7">
      <c r="A123" s="21"/>
      <c r="B123" s="20"/>
      <c r="C123" s="24"/>
      <c r="D123" s="24"/>
      <c r="E123" s="8" t="s">
        <v>180</v>
      </c>
      <c r="F123" s="22">
        <v>300</v>
      </c>
      <c r="G123" s="21"/>
    </row>
    <row r="124" ht="30" customHeight="1" spans="1:7">
      <c r="A124" s="16" t="s">
        <v>146</v>
      </c>
      <c r="B124" s="29" t="s">
        <v>264</v>
      </c>
      <c r="C124" s="23" t="s">
        <v>279</v>
      </c>
      <c r="D124" s="30" t="s">
        <v>280</v>
      </c>
      <c r="E124" s="8" t="s">
        <v>281</v>
      </c>
      <c r="F124" s="22">
        <v>300</v>
      </c>
      <c r="G124" s="16">
        <v>36000</v>
      </c>
    </row>
    <row r="125" ht="30" customHeight="1" spans="1:7">
      <c r="A125" s="21"/>
      <c r="B125" s="20"/>
      <c r="C125" s="24"/>
      <c r="D125" s="24"/>
      <c r="E125" s="8" t="s">
        <v>28</v>
      </c>
      <c r="F125" s="22">
        <v>300</v>
      </c>
      <c r="G125" s="21"/>
    </row>
    <row r="126" ht="30" customHeight="1" spans="1:7">
      <c r="A126" s="16" t="s">
        <v>146</v>
      </c>
      <c r="B126" s="29" t="s">
        <v>264</v>
      </c>
      <c r="C126" s="23" t="s">
        <v>210</v>
      </c>
      <c r="D126" s="30" t="s">
        <v>280</v>
      </c>
      <c r="E126" s="8" t="s">
        <v>282</v>
      </c>
      <c r="F126" s="22">
        <v>300</v>
      </c>
      <c r="G126" s="16">
        <v>63000</v>
      </c>
    </row>
    <row r="127" ht="30" customHeight="1" spans="1:7">
      <c r="A127" s="21"/>
      <c r="B127" s="20"/>
      <c r="C127" s="24"/>
      <c r="D127" s="24"/>
      <c r="E127" s="8" t="s">
        <v>283</v>
      </c>
      <c r="F127" s="22">
        <v>300</v>
      </c>
      <c r="G127" s="21"/>
    </row>
    <row r="128" ht="30" customHeight="1" spans="1:7">
      <c r="A128" s="26" t="s">
        <v>146</v>
      </c>
      <c r="B128" s="11" t="s">
        <v>284</v>
      </c>
      <c r="C128" s="8" t="s">
        <v>285</v>
      </c>
      <c r="D128" s="28" t="s">
        <v>286</v>
      </c>
      <c r="E128" s="25" t="s">
        <v>287</v>
      </c>
      <c r="F128" s="22">
        <v>1000</v>
      </c>
      <c r="G128" s="22">
        <v>22810</v>
      </c>
    </row>
    <row r="129" ht="30" customHeight="1" spans="1:7">
      <c r="A129" s="16" t="s">
        <v>146</v>
      </c>
      <c r="B129" s="29" t="s">
        <v>284</v>
      </c>
      <c r="C129" s="23" t="s">
        <v>148</v>
      </c>
      <c r="D129" s="30" t="s">
        <v>288</v>
      </c>
      <c r="E129" s="8" t="s">
        <v>289</v>
      </c>
      <c r="F129" s="22">
        <v>400</v>
      </c>
      <c r="G129" s="16">
        <v>28900</v>
      </c>
    </row>
    <row r="130" ht="30" customHeight="1" spans="1:7">
      <c r="A130" s="18"/>
      <c r="B130" s="19"/>
      <c r="C130" s="27"/>
      <c r="D130" s="27"/>
      <c r="E130" s="8" t="s">
        <v>290</v>
      </c>
      <c r="F130" s="22">
        <v>300</v>
      </c>
      <c r="G130" s="18"/>
    </row>
    <row r="131" ht="30" customHeight="1" spans="1:7">
      <c r="A131" s="21"/>
      <c r="B131" s="20"/>
      <c r="C131" s="24"/>
      <c r="D131" s="24"/>
      <c r="E131" s="25" t="s">
        <v>291</v>
      </c>
      <c r="F131" s="22">
        <v>1000</v>
      </c>
      <c r="G131" s="21"/>
    </row>
    <row r="132" ht="30" customHeight="1" spans="1:7">
      <c r="A132" s="26" t="s">
        <v>146</v>
      </c>
      <c r="B132" s="11" t="s">
        <v>284</v>
      </c>
      <c r="C132" s="8" t="s">
        <v>292</v>
      </c>
      <c r="D132" s="28" t="s">
        <v>293</v>
      </c>
      <c r="E132" s="25" t="s">
        <v>294</v>
      </c>
      <c r="F132" s="22">
        <v>1000</v>
      </c>
      <c r="G132" s="22">
        <v>120000</v>
      </c>
    </row>
    <row r="133" ht="30" customHeight="1" spans="1:7">
      <c r="A133" s="26" t="s">
        <v>146</v>
      </c>
      <c r="B133" s="11" t="s">
        <v>284</v>
      </c>
      <c r="C133" s="8" t="s">
        <v>253</v>
      </c>
      <c r="D133" s="28" t="s">
        <v>295</v>
      </c>
      <c r="E133" s="25" t="s">
        <v>296</v>
      </c>
      <c r="F133" s="22">
        <v>1000</v>
      </c>
      <c r="G133" s="22">
        <v>236000</v>
      </c>
    </row>
    <row r="134" ht="30" customHeight="1" spans="1:7">
      <c r="A134" s="16" t="s">
        <v>146</v>
      </c>
      <c r="B134" s="29" t="s">
        <v>284</v>
      </c>
      <c r="C134" s="23" t="s">
        <v>152</v>
      </c>
      <c r="D134" s="30" t="s">
        <v>297</v>
      </c>
      <c r="E134" s="8" t="s">
        <v>298</v>
      </c>
      <c r="F134" s="22">
        <v>300</v>
      </c>
      <c r="G134" s="16">
        <v>21900</v>
      </c>
    </row>
    <row r="135" ht="30" customHeight="1" spans="1:7">
      <c r="A135" s="21"/>
      <c r="B135" s="20"/>
      <c r="C135" s="24"/>
      <c r="D135" s="24"/>
      <c r="E135" s="8" t="s">
        <v>299</v>
      </c>
      <c r="F135" s="22">
        <v>300</v>
      </c>
      <c r="G135" s="21"/>
    </row>
    <row r="136" ht="44.25" customHeight="1" spans="1:7">
      <c r="A136" s="13" t="s">
        <v>300</v>
      </c>
      <c r="B136" s="15"/>
      <c r="C136" s="13" t="s">
        <v>301</v>
      </c>
      <c r="D136" s="14"/>
      <c r="E136" s="14"/>
      <c r="F136" s="15"/>
      <c r="G136" s="12">
        <f>SUM(G58:G135)</f>
        <v>2161411</v>
      </c>
    </row>
    <row r="137" ht="30" customHeight="1" spans="1:7">
      <c r="A137" s="26" t="s">
        <v>302</v>
      </c>
      <c r="B137" s="9" t="s">
        <v>303</v>
      </c>
      <c r="C137" s="9" t="s">
        <v>304</v>
      </c>
      <c r="D137" s="9" t="s">
        <v>305</v>
      </c>
      <c r="E137" s="9" t="s">
        <v>306</v>
      </c>
      <c r="F137" s="9">
        <v>300</v>
      </c>
      <c r="G137" s="9">
        <v>5856</v>
      </c>
    </row>
    <row r="138" ht="30" customHeight="1" spans="1:7">
      <c r="A138" s="26" t="s">
        <v>302</v>
      </c>
      <c r="B138" s="9" t="s">
        <v>307</v>
      </c>
      <c r="C138" s="9" t="s">
        <v>308</v>
      </c>
      <c r="D138" s="9" t="s">
        <v>309</v>
      </c>
      <c r="E138" s="9" t="s">
        <v>310</v>
      </c>
      <c r="F138" s="9">
        <v>400</v>
      </c>
      <c r="G138" s="9">
        <v>21416</v>
      </c>
    </row>
    <row r="139" ht="35.1" customHeight="1" spans="1:7">
      <c r="A139" s="13" t="s">
        <v>311</v>
      </c>
      <c r="B139" s="14"/>
      <c r="C139" s="12" t="s">
        <v>312</v>
      </c>
      <c r="D139" s="12"/>
      <c r="E139" s="12"/>
      <c r="F139" s="12"/>
      <c r="G139" s="31">
        <f>SUM(G137:G138)</f>
        <v>27272</v>
      </c>
    </row>
    <row r="140" ht="30" customHeight="1" spans="1:7">
      <c r="A140" s="17" t="s">
        <v>313</v>
      </c>
      <c r="B140" s="32" t="s">
        <v>314</v>
      </c>
      <c r="C140" s="32" t="s">
        <v>315</v>
      </c>
      <c r="D140" s="32" t="s">
        <v>316</v>
      </c>
      <c r="E140" s="22" t="s">
        <v>317</v>
      </c>
      <c r="F140" s="22">
        <v>400</v>
      </c>
      <c r="G140" s="16">
        <v>414971</v>
      </c>
    </row>
    <row r="141" ht="30" customHeight="1" spans="1:7">
      <c r="A141" s="19"/>
      <c r="B141" s="33"/>
      <c r="C141" s="33"/>
      <c r="D141" s="33"/>
      <c r="E141" s="22" t="s">
        <v>318</v>
      </c>
      <c r="F141" s="22">
        <v>400</v>
      </c>
      <c r="G141" s="18"/>
    </row>
    <row r="142" ht="30" customHeight="1" spans="1:7">
      <c r="A142" s="19"/>
      <c r="B142" s="33"/>
      <c r="C142" s="33"/>
      <c r="D142" s="33"/>
      <c r="E142" s="22" t="s">
        <v>319</v>
      </c>
      <c r="F142" s="22">
        <v>300</v>
      </c>
      <c r="G142" s="18"/>
    </row>
    <row r="143" ht="30" customHeight="1" spans="1:7">
      <c r="A143" s="20"/>
      <c r="B143" s="34"/>
      <c r="C143" s="34"/>
      <c r="D143" s="34"/>
      <c r="E143" s="35" t="s">
        <v>320</v>
      </c>
      <c r="F143" s="7">
        <v>1000</v>
      </c>
      <c r="G143" s="21"/>
    </row>
    <row r="144" ht="30" customHeight="1" spans="1:7">
      <c r="A144" s="7" t="s">
        <v>313</v>
      </c>
      <c r="B144" s="9" t="s">
        <v>314</v>
      </c>
      <c r="C144" s="9" t="s">
        <v>321</v>
      </c>
      <c r="D144" s="9" t="s">
        <v>322</v>
      </c>
      <c r="E144" s="35" t="s">
        <v>323</v>
      </c>
      <c r="F144" s="7">
        <v>1000</v>
      </c>
      <c r="G144" s="7">
        <v>20490</v>
      </c>
    </row>
    <row r="145" ht="30" customHeight="1" spans="1:7">
      <c r="A145" s="7" t="s">
        <v>313</v>
      </c>
      <c r="B145" s="9" t="s">
        <v>314</v>
      </c>
      <c r="C145" s="9" t="s">
        <v>324</v>
      </c>
      <c r="D145" s="9" t="s">
        <v>316</v>
      </c>
      <c r="E145" s="35" t="s">
        <v>325</v>
      </c>
      <c r="F145" s="7">
        <v>1000</v>
      </c>
      <c r="G145" s="7">
        <v>8090</v>
      </c>
    </row>
    <row r="146" ht="30" customHeight="1" spans="1:7">
      <c r="A146" s="17" t="s">
        <v>313</v>
      </c>
      <c r="B146" s="32" t="s">
        <v>314</v>
      </c>
      <c r="C146" s="32" t="s">
        <v>326</v>
      </c>
      <c r="D146" s="32" t="s">
        <v>327</v>
      </c>
      <c r="E146" s="22" t="s">
        <v>328</v>
      </c>
      <c r="F146" s="22">
        <v>300</v>
      </c>
      <c r="G146" s="7">
        <v>74690</v>
      </c>
    </row>
    <row r="147" ht="30" customHeight="1" spans="1:7">
      <c r="A147" s="19"/>
      <c r="B147" s="33"/>
      <c r="C147" s="33"/>
      <c r="D147" s="33"/>
      <c r="E147" s="22" t="s">
        <v>329</v>
      </c>
      <c r="F147" s="22">
        <v>400</v>
      </c>
      <c r="G147" s="7"/>
    </row>
    <row r="148" ht="30" customHeight="1" spans="1:7">
      <c r="A148" s="19"/>
      <c r="B148" s="33"/>
      <c r="C148" s="33"/>
      <c r="D148" s="33"/>
      <c r="E148" s="22" t="s">
        <v>328</v>
      </c>
      <c r="F148" s="22">
        <v>300</v>
      </c>
      <c r="G148" s="7"/>
    </row>
    <row r="149" ht="30" customHeight="1" spans="1:7">
      <c r="A149" s="20"/>
      <c r="B149" s="34"/>
      <c r="C149" s="34"/>
      <c r="D149" s="34"/>
      <c r="E149" s="35" t="s">
        <v>330</v>
      </c>
      <c r="F149" s="7">
        <v>1000</v>
      </c>
      <c r="G149" s="7"/>
    </row>
    <row r="150" ht="30" customHeight="1" spans="1:7">
      <c r="A150" s="7" t="s">
        <v>313</v>
      </c>
      <c r="B150" s="9" t="s">
        <v>314</v>
      </c>
      <c r="C150" s="9" t="s">
        <v>331</v>
      </c>
      <c r="D150" s="9" t="s">
        <v>332</v>
      </c>
      <c r="E150" s="35" t="s">
        <v>333</v>
      </c>
      <c r="F150" s="7">
        <v>1000</v>
      </c>
      <c r="G150" s="20">
        <v>6670</v>
      </c>
    </row>
    <row r="151" ht="30" customHeight="1" spans="1:7">
      <c r="A151" s="7" t="s">
        <v>313</v>
      </c>
      <c r="B151" s="9" t="s">
        <v>314</v>
      </c>
      <c r="C151" s="9" t="s">
        <v>334</v>
      </c>
      <c r="D151" s="9" t="s">
        <v>335</v>
      </c>
      <c r="E151" s="35" t="s">
        <v>336</v>
      </c>
      <c r="F151" s="7">
        <v>1000</v>
      </c>
      <c r="G151" s="20">
        <v>8940</v>
      </c>
    </row>
    <row r="152" ht="30" customHeight="1" spans="1:7">
      <c r="A152" s="7" t="s">
        <v>313</v>
      </c>
      <c r="B152" s="9" t="s">
        <v>314</v>
      </c>
      <c r="C152" s="9" t="s">
        <v>337</v>
      </c>
      <c r="D152" s="9" t="s">
        <v>316</v>
      </c>
      <c r="E152" s="35" t="s">
        <v>338</v>
      </c>
      <c r="F152" s="7">
        <v>1000</v>
      </c>
      <c r="G152" s="20">
        <v>9440</v>
      </c>
    </row>
    <row r="153" ht="30" customHeight="1" spans="1:7">
      <c r="A153" s="7" t="s">
        <v>313</v>
      </c>
      <c r="B153" s="9" t="s">
        <v>339</v>
      </c>
      <c r="C153" s="9" t="s">
        <v>340</v>
      </c>
      <c r="D153" s="9" t="s">
        <v>341</v>
      </c>
      <c r="E153" s="35" t="s">
        <v>342</v>
      </c>
      <c r="F153" s="7">
        <v>1000</v>
      </c>
      <c r="G153" s="20">
        <v>8930</v>
      </c>
    </row>
    <row r="154" ht="30" customHeight="1" spans="1:7">
      <c r="A154" s="7" t="s">
        <v>313</v>
      </c>
      <c r="B154" s="9" t="s">
        <v>339</v>
      </c>
      <c r="C154" s="9" t="s">
        <v>343</v>
      </c>
      <c r="D154" s="9" t="s">
        <v>344</v>
      </c>
      <c r="E154" s="35" t="s">
        <v>345</v>
      </c>
      <c r="F154" s="7">
        <v>1000</v>
      </c>
      <c r="G154" s="20">
        <v>15020</v>
      </c>
    </row>
    <row r="155" ht="30" customHeight="1" spans="1:7">
      <c r="A155" s="7" t="s">
        <v>313</v>
      </c>
      <c r="B155" s="9" t="s">
        <v>339</v>
      </c>
      <c r="C155" s="9" t="s">
        <v>346</v>
      </c>
      <c r="D155" s="9" t="s">
        <v>347</v>
      </c>
      <c r="E155" s="35" t="s">
        <v>348</v>
      </c>
      <c r="F155" s="7">
        <v>1000</v>
      </c>
      <c r="G155" s="7">
        <v>5360</v>
      </c>
    </row>
    <row r="156" ht="30" customHeight="1" spans="1:7">
      <c r="A156" s="7" t="s">
        <v>313</v>
      </c>
      <c r="B156" s="9" t="s">
        <v>339</v>
      </c>
      <c r="C156" s="9" t="s">
        <v>349</v>
      </c>
      <c r="D156" s="9" t="s">
        <v>350</v>
      </c>
      <c r="E156" s="35" t="s">
        <v>333</v>
      </c>
      <c r="F156" s="7">
        <v>1000</v>
      </c>
      <c r="G156" s="7">
        <v>6670</v>
      </c>
    </row>
    <row r="157" ht="30" customHeight="1" spans="1:7">
      <c r="A157" s="7" t="s">
        <v>313</v>
      </c>
      <c r="B157" s="9" t="s">
        <v>339</v>
      </c>
      <c r="C157" s="9" t="s">
        <v>351</v>
      </c>
      <c r="D157" s="9" t="s">
        <v>352</v>
      </c>
      <c r="E157" s="35" t="s">
        <v>353</v>
      </c>
      <c r="F157" s="7">
        <v>1000</v>
      </c>
      <c r="G157" s="7">
        <v>5190</v>
      </c>
    </row>
    <row r="158" ht="30" customHeight="1" spans="1:7">
      <c r="A158" s="7" t="s">
        <v>313</v>
      </c>
      <c r="B158" s="9" t="s">
        <v>339</v>
      </c>
      <c r="C158" s="9" t="s">
        <v>354</v>
      </c>
      <c r="D158" s="9" t="s">
        <v>355</v>
      </c>
      <c r="E158" s="35" t="s">
        <v>356</v>
      </c>
      <c r="F158" s="7">
        <v>1000</v>
      </c>
      <c r="G158" s="7">
        <v>139980</v>
      </c>
    </row>
    <row r="159" ht="30" customHeight="1" spans="1:7">
      <c r="A159" s="7" t="s">
        <v>313</v>
      </c>
      <c r="B159" s="9" t="s">
        <v>339</v>
      </c>
      <c r="C159" s="9" t="s">
        <v>357</v>
      </c>
      <c r="D159" s="9" t="s">
        <v>358</v>
      </c>
      <c r="E159" s="35" t="s">
        <v>359</v>
      </c>
      <c r="F159" s="7">
        <v>400</v>
      </c>
      <c r="G159" s="7">
        <v>2852</v>
      </c>
    </row>
    <row r="160" ht="30" customHeight="1" spans="1:7">
      <c r="A160" s="7" t="s">
        <v>313</v>
      </c>
      <c r="B160" s="9" t="s">
        <v>339</v>
      </c>
      <c r="C160" s="9" t="s">
        <v>360</v>
      </c>
      <c r="D160" s="9" t="s">
        <v>361</v>
      </c>
      <c r="E160" s="35" t="s">
        <v>362</v>
      </c>
      <c r="F160" s="7">
        <v>1000</v>
      </c>
      <c r="G160" s="7">
        <v>69780</v>
      </c>
    </row>
    <row r="161" ht="30" customHeight="1" spans="1:7">
      <c r="A161" s="7" t="s">
        <v>313</v>
      </c>
      <c r="B161" s="9" t="s">
        <v>339</v>
      </c>
      <c r="C161" s="9" t="s">
        <v>363</v>
      </c>
      <c r="D161" s="9" t="s">
        <v>364</v>
      </c>
      <c r="E161" s="35" t="s">
        <v>365</v>
      </c>
      <c r="F161" s="7">
        <v>1000</v>
      </c>
      <c r="G161" s="7">
        <v>6650</v>
      </c>
    </row>
    <row r="162" ht="30" customHeight="1" spans="1:7">
      <c r="A162" s="7" t="s">
        <v>313</v>
      </c>
      <c r="B162" s="9" t="s">
        <v>366</v>
      </c>
      <c r="C162" s="9" t="s">
        <v>367</v>
      </c>
      <c r="D162" s="9" t="s">
        <v>368</v>
      </c>
      <c r="E162" s="35" t="s">
        <v>369</v>
      </c>
      <c r="F162" s="7">
        <v>1000</v>
      </c>
      <c r="G162" s="7">
        <v>95730</v>
      </c>
    </row>
    <row r="163" ht="30" customHeight="1" spans="1:7">
      <c r="A163" s="7" t="s">
        <v>313</v>
      </c>
      <c r="B163" s="9" t="s">
        <v>366</v>
      </c>
      <c r="C163" s="9" t="s">
        <v>370</v>
      </c>
      <c r="D163" s="9" t="s">
        <v>371</v>
      </c>
      <c r="E163" s="35" t="s">
        <v>353</v>
      </c>
      <c r="F163" s="7">
        <v>1000</v>
      </c>
      <c r="G163" s="7">
        <v>5190</v>
      </c>
    </row>
    <row r="164" ht="30" customHeight="1" spans="1:7">
      <c r="A164" s="7" t="s">
        <v>313</v>
      </c>
      <c r="B164" s="9" t="s">
        <v>366</v>
      </c>
      <c r="C164" s="9" t="s">
        <v>372</v>
      </c>
      <c r="D164" s="9" t="s">
        <v>373</v>
      </c>
      <c r="E164" s="35" t="s">
        <v>374</v>
      </c>
      <c r="F164" s="7">
        <v>300</v>
      </c>
      <c r="G164" s="7">
        <v>1635</v>
      </c>
    </row>
    <row r="165" ht="30" customHeight="1" spans="1:7">
      <c r="A165" s="7" t="s">
        <v>313</v>
      </c>
      <c r="B165" s="9" t="s">
        <v>366</v>
      </c>
      <c r="C165" s="9" t="s">
        <v>375</v>
      </c>
      <c r="D165" s="9" t="s">
        <v>376</v>
      </c>
      <c r="E165" s="35" t="s">
        <v>377</v>
      </c>
      <c r="F165" s="7">
        <v>1000</v>
      </c>
      <c r="G165" s="7">
        <v>10590</v>
      </c>
    </row>
    <row r="166" ht="30" customHeight="1" spans="1:7">
      <c r="A166" s="7" t="s">
        <v>313</v>
      </c>
      <c r="B166" s="9" t="s">
        <v>366</v>
      </c>
      <c r="C166" s="9" t="s">
        <v>378</v>
      </c>
      <c r="D166" s="9" t="s">
        <v>376</v>
      </c>
      <c r="E166" s="35" t="s">
        <v>379</v>
      </c>
      <c r="F166" s="7">
        <v>1000</v>
      </c>
      <c r="G166" s="7">
        <v>5410</v>
      </c>
    </row>
    <row r="167" ht="30" customHeight="1" spans="1:7">
      <c r="A167" s="7" t="s">
        <v>313</v>
      </c>
      <c r="B167" s="9" t="s">
        <v>380</v>
      </c>
      <c r="C167" s="9" t="s">
        <v>381</v>
      </c>
      <c r="D167" s="9" t="s">
        <v>382</v>
      </c>
      <c r="E167" s="35" t="s">
        <v>383</v>
      </c>
      <c r="F167" s="7">
        <v>1000</v>
      </c>
      <c r="G167" s="7">
        <v>12510</v>
      </c>
    </row>
    <row r="168" ht="30" customHeight="1" spans="1:7">
      <c r="A168" s="7" t="s">
        <v>313</v>
      </c>
      <c r="B168" s="9" t="s">
        <v>380</v>
      </c>
      <c r="C168" s="9" t="s">
        <v>384</v>
      </c>
      <c r="D168" s="9" t="s">
        <v>382</v>
      </c>
      <c r="E168" s="35" t="s">
        <v>385</v>
      </c>
      <c r="F168" s="7">
        <v>1000</v>
      </c>
      <c r="G168" s="7">
        <v>5540</v>
      </c>
    </row>
    <row r="169" ht="30" customHeight="1" spans="1:7">
      <c r="A169" s="7" t="s">
        <v>313</v>
      </c>
      <c r="B169" s="9" t="s">
        <v>380</v>
      </c>
      <c r="C169" s="9" t="s">
        <v>386</v>
      </c>
      <c r="D169" s="9" t="s">
        <v>382</v>
      </c>
      <c r="E169" s="35" t="s">
        <v>387</v>
      </c>
      <c r="F169" s="7">
        <v>1000</v>
      </c>
      <c r="G169" s="7">
        <v>9840</v>
      </c>
    </row>
    <row r="170" ht="30" customHeight="1" spans="1:7">
      <c r="A170" s="7" t="s">
        <v>313</v>
      </c>
      <c r="B170" s="9" t="s">
        <v>380</v>
      </c>
      <c r="C170" s="9" t="s">
        <v>388</v>
      </c>
      <c r="D170" s="9" t="s">
        <v>389</v>
      </c>
      <c r="E170" s="35" t="s">
        <v>390</v>
      </c>
      <c r="F170" s="7">
        <v>300</v>
      </c>
      <c r="G170" s="7">
        <v>1845</v>
      </c>
    </row>
    <row r="171" ht="30" customHeight="1" spans="1:7">
      <c r="A171" s="7" t="s">
        <v>313</v>
      </c>
      <c r="B171" s="9" t="s">
        <v>391</v>
      </c>
      <c r="C171" s="9" t="s">
        <v>392</v>
      </c>
      <c r="D171" s="9" t="s">
        <v>393</v>
      </c>
      <c r="E171" s="35" t="s">
        <v>394</v>
      </c>
      <c r="F171" s="7">
        <v>1000</v>
      </c>
      <c r="G171" s="7">
        <v>10830</v>
      </c>
    </row>
    <row r="172" ht="30" customHeight="1" spans="1:7">
      <c r="A172" s="7" t="s">
        <v>313</v>
      </c>
      <c r="B172" s="9" t="s">
        <v>391</v>
      </c>
      <c r="C172" s="9" t="s">
        <v>395</v>
      </c>
      <c r="D172" s="9" t="s">
        <v>396</v>
      </c>
      <c r="E172" s="35" t="s">
        <v>397</v>
      </c>
      <c r="F172" s="7">
        <v>1000</v>
      </c>
      <c r="G172" s="7">
        <v>9230</v>
      </c>
    </row>
    <row r="173" ht="30" customHeight="1" spans="1:7">
      <c r="A173" s="7" t="s">
        <v>313</v>
      </c>
      <c r="B173" s="9" t="s">
        <v>391</v>
      </c>
      <c r="C173" s="9" t="s">
        <v>398</v>
      </c>
      <c r="D173" s="9" t="s">
        <v>396</v>
      </c>
      <c r="E173" s="35" t="s">
        <v>399</v>
      </c>
      <c r="F173" s="7">
        <v>1000</v>
      </c>
      <c r="G173" s="7">
        <v>9820</v>
      </c>
    </row>
    <row r="174" ht="30" customHeight="1" spans="1:7">
      <c r="A174" s="7" t="s">
        <v>313</v>
      </c>
      <c r="B174" s="9" t="s">
        <v>391</v>
      </c>
      <c r="C174" s="9" t="s">
        <v>400</v>
      </c>
      <c r="D174" s="9" t="s">
        <v>401</v>
      </c>
      <c r="E174" s="35" t="s">
        <v>402</v>
      </c>
      <c r="F174" s="7">
        <v>1000</v>
      </c>
      <c r="G174" s="7">
        <v>7320</v>
      </c>
    </row>
    <row r="175" ht="30" customHeight="1" spans="1:7">
      <c r="A175" s="7" t="s">
        <v>313</v>
      </c>
      <c r="B175" s="9" t="s">
        <v>391</v>
      </c>
      <c r="C175" s="9" t="s">
        <v>403</v>
      </c>
      <c r="D175" s="9" t="s">
        <v>404</v>
      </c>
      <c r="E175" s="35" t="s">
        <v>405</v>
      </c>
      <c r="F175" s="7">
        <v>1000</v>
      </c>
      <c r="G175" s="7">
        <v>10730</v>
      </c>
    </row>
    <row r="176" ht="30" customHeight="1" spans="1:7">
      <c r="A176" s="7" t="s">
        <v>313</v>
      </c>
      <c r="B176" s="9" t="s">
        <v>391</v>
      </c>
      <c r="C176" s="9" t="s">
        <v>268</v>
      </c>
      <c r="D176" s="9" t="s">
        <v>396</v>
      </c>
      <c r="E176" s="35" t="s">
        <v>406</v>
      </c>
      <c r="F176" s="7">
        <v>1000</v>
      </c>
      <c r="G176" s="7">
        <v>18330</v>
      </c>
    </row>
    <row r="177" ht="30" customHeight="1" spans="1:7">
      <c r="A177" s="17" t="s">
        <v>313</v>
      </c>
      <c r="B177" s="32" t="s">
        <v>391</v>
      </c>
      <c r="C177" s="32" t="s">
        <v>407</v>
      </c>
      <c r="D177" s="32" t="s">
        <v>408</v>
      </c>
      <c r="E177" s="35" t="s">
        <v>409</v>
      </c>
      <c r="F177" s="7">
        <v>300</v>
      </c>
      <c r="G177" s="17">
        <v>38148</v>
      </c>
    </row>
    <row r="178" ht="30" customHeight="1" spans="1:7">
      <c r="A178" s="20"/>
      <c r="B178" s="34"/>
      <c r="C178" s="34"/>
      <c r="D178" s="34"/>
      <c r="E178" s="35" t="s">
        <v>410</v>
      </c>
      <c r="F178" s="7">
        <v>300</v>
      </c>
      <c r="G178" s="20"/>
    </row>
    <row r="179" ht="30" customHeight="1" spans="1:7">
      <c r="A179" s="17" t="s">
        <v>313</v>
      </c>
      <c r="B179" s="32" t="s">
        <v>391</v>
      </c>
      <c r="C179" s="32" t="s">
        <v>411</v>
      </c>
      <c r="D179" s="32" t="s">
        <v>412</v>
      </c>
      <c r="E179" s="35" t="s">
        <v>413</v>
      </c>
      <c r="F179" s="7">
        <v>300</v>
      </c>
      <c r="G179" s="17">
        <v>19515</v>
      </c>
    </row>
    <row r="180" ht="30" customHeight="1" spans="1:7">
      <c r="A180" s="19"/>
      <c r="B180" s="33"/>
      <c r="C180" s="33"/>
      <c r="D180" s="33"/>
      <c r="E180" s="35" t="s">
        <v>414</v>
      </c>
      <c r="F180" s="7">
        <v>300</v>
      </c>
      <c r="G180" s="19"/>
    </row>
    <row r="181" ht="30" customHeight="1" spans="1:7">
      <c r="A181" s="20"/>
      <c r="B181" s="34"/>
      <c r="C181" s="34"/>
      <c r="D181" s="34"/>
      <c r="E181" s="35" t="s">
        <v>415</v>
      </c>
      <c r="F181" s="7">
        <v>300</v>
      </c>
      <c r="G181" s="20"/>
    </row>
    <row r="182" ht="30" customHeight="1" spans="1:7">
      <c r="A182" s="17" t="s">
        <v>313</v>
      </c>
      <c r="B182" s="32" t="s">
        <v>391</v>
      </c>
      <c r="C182" s="32" t="s">
        <v>416</v>
      </c>
      <c r="D182" s="32" t="s">
        <v>417</v>
      </c>
      <c r="E182" s="35" t="s">
        <v>418</v>
      </c>
      <c r="F182" s="7">
        <v>300</v>
      </c>
      <c r="G182" s="17">
        <v>8226</v>
      </c>
    </row>
    <row r="183" ht="30" customHeight="1" spans="1:7">
      <c r="A183" s="20"/>
      <c r="B183" s="34"/>
      <c r="C183" s="34"/>
      <c r="D183" s="34"/>
      <c r="E183" s="35" t="s">
        <v>419</v>
      </c>
      <c r="F183" s="7">
        <v>300</v>
      </c>
      <c r="G183" s="20"/>
    </row>
    <row r="184" ht="30" customHeight="1" spans="1:7">
      <c r="A184" s="7" t="s">
        <v>313</v>
      </c>
      <c r="B184" s="9" t="s">
        <v>420</v>
      </c>
      <c r="C184" s="9" t="s">
        <v>421</v>
      </c>
      <c r="D184" s="9" t="s">
        <v>422</v>
      </c>
      <c r="E184" s="35" t="s">
        <v>423</v>
      </c>
      <c r="F184" s="7">
        <v>1000</v>
      </c>
      <c r="G184" s="7">
        <v>12170</v>
      </c>
    </row>
    <row r="185" ht="30" customHeight="1" spans="1:7">
      <c r="A185" s="7" t="s">
        <v>313</v>
      </c>
      <c r="B185" s="9" t="s">
        <v>420</v>
      </c>
      <c r="C185" s="9" t="s">
        <v>424</v>
      </c>
      <c r="D185" s="9" t="s">
        <v>425</v>
      </c>
      <c r="E185" s="35" t="s">
        <v>426</v>
      </c>
      <c r="F185" s="7">
        <v>1000</v>
      </c>
      <c r="G185" s="7">
        <v>88380</v>
      </c>
    </row>
    <row r="186" ht="30" customHeight="1" spans="1:7">
      <c r="A186" s="7" t="s">
        <v>313</v>
      </c>
      <c r="B186" s="9" t="s">
        <v>420</v>
      </c>
      <c r="C186" s="9" t="s">
        <v>427</v>
      </c>
      <c r="D186" s="9" t="s">
        <v>422</v>
      </c>
      <c r="E186" s="35" t="s">
        <v>428</v>
      </c>
      <c r="F186" s="7">
        <v>1000</v>
      </c>
      <c r="G186" s="7">
        <v>9430</v>
      </c>
    </row>
    <row r="187" ht="30" customHeight="1" spans="1:7">
      <c r="A187" s="7" t="s">
        <v>313</v>
      </c>
      <c r="B187" s="9" t="s">
        <v>420</v>
      </c>
      <c r="C187" s="9" t="s">
        <v>429</v>
      </c>
      <c r="D187" s="9" t="s">
        <v>430</v>
      </c>
      <c r="E187" s="35" t="s">
        <v>431</v>
      </c>
      <c r="F187" s="7">
        <v>1000</v>
      </c>
      <c r="G187" s="7">
        <v>12130</v>
      </c>
    </row>
    <row r="188" ht="30" customHeight="1" spans="1:7">
      <c r="A188" s="7" t="s">
        <v>313</v>
      </c>
      <c r="B188" s="9" t="s">
        <v>420</v>
      </c>
      <c r="C188" s="9" t="s">
        <v>432</v>
      </c>
      <c r="D188" s="9" t="s">
        <v>422</v>
      </c>
      <c r="E188" s="35" t="s">
        <v>433</v>
      </c>
      <c r="F188" s="7">
        <v>1000</v>
      </c>
      <c r="G188" s="7">
        <v>6470</v>
      </c>
    </row>
    <row r="189" ht="30" customHeight="1" spans="1:7">
      <c r="A189" s="7" t="s">
        <v>313</v>
      </c>
      <c r="B189" s="9" t="s">
        <v>434</v>
      </c>
      <c r="C189" s="9" t="s">
        <v>435</v>
      </c>
      <c r="D189" s="9" t="s">
        <v>436</v>
      </c>
      <c r="E189" s="35" t="s">
        <v>437</v>
      </c>
      <c r="F189" s="7">
        <v>1000</v>
      </c>
      <c r="G189" s="7">
        <v>6800</v>
      </c>
    </row>
    <row r="190" ht="30" customHeight="1" spans="1:7">
      <c r="A190" s="17" t="s">
        <v>313</v>
      </c>
      <c r="B190" s="32" t="s">
        <v>434</v>
      </c>
      <c r="C190" s="32" t="s">
        <v>438</v>
      </c>
      <c r="D190" s="32" t="s">
        <v>439</v>
      </c>
      <c r="E190" s="35" t="s">
        <v>440</v>
      </c>
      <c r="F190" s="7">
        <v>400</v>
      </c>
      <c r="G190" s="17">
        <v>19416</v>
      </c>
    </row>
    <row r="191" ht="30" customHeight="1" spans="1:7">
      <c r="A191" s="20"/>
      <c r="B191" s="34"/>
      <c r="C191" s="34"/>
      <c r="D191" s="34"/>
      <c r="E191" s="35" t="s">
        <v>441</v>
      </c>
      <c r="F191" s="7">
        <v>1000</v>
      </c>
      <c r="G191" s="20"/>
    </row>
    <row r="192" ht="30" customHeight="1" spans="1:7">
      <c r="A192" s="7" t="s">
        <v>313</v>
      </c>
      <c r="B192" s="9" t="s">
        <v>434</v>
      </c>
      <c r="C192" s="9" t="s">
        <v>442</v>
      </c>
      <c r="D192" s="9" t="s">
        <v>443</v>
      </c>
      <c r="E192" s="35" t="s">
        <v>444</v>
      </c>
      <c r="F192" s="7">
        <v>1000</v>
      </c>
      <c r="G192" s="7">
        <v>8030</v>
      </c>
    </row>
    <row r="193" ht="30" customHeight="1" spans="1:7">
      <c r="A193" s="7" t="s">
        <v>313</v>
      </c>
      <c r="B193" s="9" t="s">
        <v>434</v>
      </c>
      <c r="C193" s="9" t="s">
        <v>445</v>
      </c>
      <c r="D193" s="9" t="s">
        <v>446</v>
      </c>
      <c r="E193" s="35" t="s">
        <v>447</v>
      </c>
      <c r="F193" s="7">
        <v>1000</v>
      </c>
      <c r="G193" s="7">
        <v>7880</v>
      </c>
    </row>
    <row r="194" ht="30" customHeight="1" spans="1:7">
      <c r="A194" s="17" t="s">
        <v>313</v>
      </c>
      <c r="B194" s="32" t="s">
        <v>434</v>
      </c>
      <c r="C194" s="32" t="s">
        <v>448</v>
      </c>
      <c r="D194" s="32" t="s">
        <v>439</v>
      </c>
      <c r="E194" s="35" t="s">
        <v>449</v>
      </c>
      <c r="F194" s="7">
        <v>300</v>
      </c>
      <c r="G194" s="17">
        <v>62181</v>
      </c>
    </row>
    <row r="195" ht="30" customHeight="1" spans="1:7">
      <c r="A195" s="20"/>
      <c r="B195" s="34"/>
      <c r="C195" s="34"/>
      <c r="D195" s="34"/>
      <c r="E195" s="35" t="s">
        <v>450</v>
      </c>
      <c r="F195" s="7">
        <v>300</v>
      </c>
      <c r="G195" s="20"/>
    </row>
    <row r="196" ht="30" customHeight="1" spans="1:7">
      <c r="A196" s="17" t="s">
        <v>313</v>
      </c>
      <c r="B196" s="32" t="s">
        <v>434</v>
      </c>
      <c r="C196" s="32" t="s">
        <v>451</v>
      </c>
      <c r="D196" s="32" t="s">
        <v>452</v>
      </c>
      <c r="E196" s="35" t="s">
        <v>453</v>
      </c>
      <c r="F196" s="7">
        <v>400</v>
      </c>
      <c r="G196" s="17">
        <v>39411</v>
      </c>
    </row>
    <row r="197" ht="30" customHeight="1" spans="1:7">
      <c r="A197" s="20"/>
      <c r="B197" s="34"/>
      <c r="C197" s="34"/>
      <c r="D197" s="34"/>
      <c r="E197" s="35" t="s">
        <v>454</v>
      </c>
      <c r="F197" s="7">
        <v>300</v>
      </c>
      <c r="G197" s="20"/>
    </row>
    <row r="198" ht="30" customHeight="1" spans="1:7">
      <c r="A198" s="7" t="s">
        <v>313</v>
      </c>
      <c r="B198" s="9" t="s">
        <v>434</v>
      </c>
      <c r="C198" s="9" t="s">
        <v>455</v>
      </c>
      <c r="D198" s="9" t="s">
        <v>456</v>
      </c>
      <c r="E198" s="35" t="s">
        <v>457</v>
      </c>
      <c r="F198" s="7">
        <v>1000</v>
      </c>
      <c r="G198" s="7">
        <v>6020</v>
      </c>
    </row>
    <row r="199" ht="30" customHeight="1" spans="1:7">
      <c r="A199" s="7" t="s">
        <v>313</v>
      </c>
      <c r="B199" s="9" t="s">
        <v>458</v>
      </c>
      <c r="C199" s="9" t="s">
        <v>459</v>
      </c>
      <c r="D199" s="9" t="s">
        <v>460</v>
      </c>
      <c r="E199" s="35" t="s">
        <v>461</v>
      </c>
      <c r="F199" s="7">
        <v>1000</v>
      </c>
      <c r="G199" s="7">
        <v>138040</v>
      </c>
    </row>
    <row r="200" ht="30" customHeight="1" spans="1:7">
      <c r="A200" s="7" t="s">
        <v>313</v>
      </c>
      <c r="B200" s="9" t="s">
        <v>458</v>
      </c>
      <c r="C200" s="9" t="s">
        <v>462</v>
      </c>
      <c r="D200" s="9" t="s">
        <v>463</v>
      </c>
      <c r="E200" s="35" t="s">
        <v>464</v>
      </c>
      <c r="F200" s="7">
        <v>300</v>
      </c>
      <c r="G200" s="7">
        <v>4110</v>
      </c>
    </row>
    <row r="201" ht="30" customHeight="1" spans="1:7">
      <c r="A201" s="17" t="s">
        <v>313</v>
      </c>
      <c r="B201" s="32" t="s">
        <v>458</v>
      </c>
      <c r="C201" s="32" t="s">
        <v>465</v>
      </c>
      <c r="D201" s="32" t="s">
        <v>466</v>
      </c>
      <c r="E201" s="35" t="s">
        <v>467</v>
      </c>
      <c r="F201" s="7">
        <v>300</v>
      </c>
      <c r="G201" s="17">
        <v>49926</v>
      </c>
    </row>
    <row r="202" ht="30" customHeight="1" spans="1:7">
      <c r="A202" s="20"/>
      <c r="B202" s="34"/>
      <c r="C202" s="34"/>
      <c r="D202" s="34"/>
      <c r="E202" s="35" t="s">
        <v>468</v>
      </c>
      <c r="F202" s="7">
        <v>300</v>
      </c>
      <c r="G202" s="20"/>
    </row>
    <row r="203" ht="30" customHeight="1" spans="1:7">
      <c r="A203" s="7" t="s">
        <v>313</v>
      </c>
      <c r="B203" s="9" t="s">
        <v>458</v>
      </c>
      <c r="C203" s="9" t="s">
        <v>469</v>
      </c>
      <c r="D203" s="9" t="s">
        <v>470</v>
      </c>
      <c r="E203" s="35" t="s">
        <v>471</v>
      </c>
      <c r="F203" s="7">
        <v>1000</v>
      </c>
      <c r="G203" s="7">
        <v>40440</v>
      </c>
    </row>
    <row r="204" ht="30" customHeight="1" spans="1:7">
      <c r="A204" s="7" t="s">
        <v>313</v>
      </c>
      <c r="B204" s="9" t="s">
        <v>458</v>
      </c>
      <c r="C204" s="9" t="s">
        <v>472</v>
      </c>
      <c r="D204" s="9" t="s">
        <v>473</v>
      </c>
      <c r="E204" s="35" t="s">
        <v>474</v>
      </c>
      <c r="F204" s="7">
        <v>400</v>
      </c>
      <c r="G204" s="7">
        <v>2576</v>
      </c>
    </row>
    <row r="205" ht="30" customHeight="1" spans="1:7">
      <c r="A205" s="7" t="s">
        <v>313</v>
      </c>
      <c r="B205" s="9" t="s">
        <v>458</v>
      </c>
      <c r="C205" s="9" t="s">
        <v>475</v>
      </c>
      <c r="D205" s="9" t="s">
        <v>473</v>
      </c>
      <c r="E205" s="35" t="s">
        <v>476</v>
      </c>
      <c r="F205" s="7">
        <v>300</v>
      </c>
      <c r="G205" s="7">
        <v>1692</v>
      </c>
    </row>
    <row r="206" ht="30" customHeight="1" spans="1:7">
      <c r="A206" s="17" t="s">
        <v>313</v>
      </c>
      <c r="B206" s="32" t="s">
        <v>458</v>
      </c>
      <c r="C206" s="32" t="s">
        <v>477</v>
      </c>
      <c r="D206" s="32" t="s">
        <v>478</v>
      </c>
      <c r="E206" s="35" t="s">
        <v>479</v>
      </c>
      <c r="F206" s="7">
        <v>300</v>
      </c>
      <c r="G206" s="17">
        <v>54126</v>
      </c>
    </row>
    <row r="207" ht="30" customHeight="1" spans="1:7">
      <c r="A207" s="19"/>
      <c r="B207" s="33"/>
      <c r="C207" s="33"/>
      <c r="D207" s="33"/>
      <c r="E207" s="35" t="s">
        <v>480</v>
      </c>
      <c r="F207" s="7">
        <v>300</v>
      </c>
      <c r="G207" s="19"/>
    </row>
    <row r="208" ht="30" customHeight="1" spans="1:7">
      <c r="A208" s="20"/>
      <c r="B208" s="34"/>
      <c r="C208" s="34"/>
      <c r="D208" s="34"/>
      <c r="E208" s="35" t="s">
        <v>481</v>
      </c>
      <c r="F208" s="7">
        <v>300</v>
      </c>
      <c r="G208" s="20"/>
    </row>
    <row r="209" ht="30" customHeight="1" spans="1:7">
      <c r="A209" s="7" t="s">
        <v>313</v>
      </c>
      <c r="B209" s="9" t="s">
        <v>458</v>
      </c>
      <c r="C209" s="9" t="s">
        <v>482</v>
      </c>
      <c r="D209" s="9" t="s">
        <v>483</v>
      </c>
      <c r="E209" s="35" t="s">
        <v>484</v>
      </c>
      <c r="F209" s="7">
        <v>1000</v>
      </c>
      <c r="G209" s="7">
        <v>7470</v>
      </c>
    </row>
    <row r="210" ht="30" customHeight="1" spans="1:7">
      <c r="A210" s="7" t="s">
        <v>313</v>
      </c>
      <c r="B210" s="9" t="s">
        <v>458</v>
      </c>
      <c r="C210" s="9" t="s">
        <v>485</v>
      </c>
      <c r="D210" s="9" t="s">
        <v>486</v>
      </c>
      <c r="E210" s="35" t="s">
        <v>487</v>
      </c>
      <c r="F210" s="7">
        <v>300</v>
      </c>
      <c r="G210" s="7">
        <v>1548</v>
      </c>
    </row>
    <row r="211" ht="30" customHeight="1" spans="1:7">
      <c r="A211" s="7" t="s">
        <v>313</v>
      </c>
      <c r="B211" s="9" t="s">
        <v>488</v>
      </c>
      <c r="C211" s="9" t="s">
        <v>489</v>
      </c>
      <c r="D211" s="9" t="s">
        <v>490</v>
      </c>
      <c r="E211" s="35" t="s">
        <v>491</v>
      </c>
      <c r="F211" s="7">
        <v>400</v>
      </c>
      <c r="G211" s="7">
        <v>6916</v>
      </c>
    </row>
    <row r="212" ht="30" customHeight="1" spans="1:7">
      <c r="A212" s="7" t="s">
        <v>313</v>
      </c>
      <c r="B212" s="9" t="s">
        <v>492</v>
      </c>
      <c r="C212" s="9" t="s">
        <v>493</v>
      </c>
      <c r="D212" s="9" t="s">
        <v>494</v>
      </c>
      <c r="E212" s="35" t="s">
        <v>495</v>
      </c>
      <c r="F212" s="7">
        <v>400</v>
      </c>
      <c r="G212" s="7">
        <v>6796</v>
      </c>
    </row>
    <row r="213" ht="30" customHeight="1" spans="1:7">
      <c r="A213" s="7" t="s">
        <v>313</v>
      </c>
      <c r="B213" s="9" t="s">
        <v>492</v>
      </c>
      <c r="C213" s="9" t="s">
        <v>496</v>
      </c>
      <c r="D213" s="9" t="s">
        <v>497</v>
      </c>
      <c r="E213" s="35" t="s">
        <v>498</v>
      </c>
      <c r="F213" s="7">
        <v>1000</v>
      </c>
      <c r="G213" s="7">
        <v>6190</v>
      </c>
    </row>
    <row r="214" ht="30" customHeight="1" spans="1:7">
      <c r="A214" s="7" t="s">
        <v>313</v>
      </c>
      <c r="B214" s="9" t="s">
        <v>492</v>
      </c>
      <c r="C214" s="9" t="s">
        <v>499</v>
      </c>
      <c r="D214" s="9" t="s">
        <v>497</v>
      </c>
      <c r="E214" s="35" t="s">
        <v>500</v>
      </c>
      <c r="F214" s="7">
        <v>1000</v>
      </c>
      <c r="G214" s="7">
        <v>13780</v>
      </c>
    </row>
    <row r="215" ht="30" customHeight="1" spans="1:7">
      <c r="A215" s="7" t="s">
        <v>313</v>
      </c>
      <c r="B215" s="9" t="s">
        <v>492</v>
      </c>
      <c r="C215" s="9" t="s">
        <v>501</v>
      </c>
      <c r="D215" s="9" t="s">
        <v>497</v>
      </c>
      <c r="E215" s="35" t="s">
        <v>502</v>
      </c>
      <c r="F215" s="7">
        <v>1000</v>
      </c>
      <c r="G215" s="7">
        <v>14720</v>
      </c>
    </row>
    <row r="216" ht="30" customHeight="1" spans="1:7">
      <c r="A216" s="7" t="s">
        <v>313</v>
      </c>
      <c r="B216" s="9" t="s">
        <v>492</v>
      </c>
      <c r="C216" s="9" t="s">
        <v>503</v>
      </c>
      <c r="D216" s="9" t="s">
        <v>504</v>
      </c>
      <c r="E216" s="35" t="s">
        <v>505</v>
      </c>
      <c r="F216" s="7">
        <v>1000</v>
      </c>
      <c r="G216" s="7">
        <v>11510</v>
      </c>
    </row>
    <row r="217" ht="30" customHeight="1" spans="1:7">
      <c r="A217" s="7" t="s">
        <v>313</v>
      </c>
      <c r="B217" s="9" t="s">
        <v>492</v>
      </c>
      <c r="C217" s="9" t="s">
        <v>506</v>
      </c>
      <c r="D217" s="9" t="s">
        <v>507</v>
      </c>
      <c r="E217" s="35" t="s">
        <v>508</v>
      </c>
      <c r="F217" s="7">
        <v>1000</v>
      </c>
      <c r="G217" s="7">
        <v>5960</v>
      </c>
    </row>
    <row r="218" ht="30" customHeight="1" spans="1:7">
      <c r="A218" s="7" t="s">
        <v>313</v>
      </c>
      <c r="B218" s="9" t="s">
        <v>509</v>
      </c>
      <c r="C218" s="9" t="s">
        <v>510</v>
      </c>
      <c r="D218" s="9" t="s">
        <v>511</v>
      </c>
      <c r="E218" s="35" t="s">
        <v>512</v>
      </c>
      <c r="F218" s="7">
        <v>1000</v>
      </c>
      <c r="G218" s="7">
        <v>5030</v>
      </c>
    </row>
    <row r="219" ht="45" customHeight="1" spans="1:7">
      <c r="A219" s="12" t="s">
        <v>513</v>
      </c>
      <c r="B219" s="12"/>
      <c r="C219" s="13" t="s">
        <v>514</v>
      </c>
      <c r="D219" s="14"/>
      <c r="E219" s="14"/>
      <c r="F219" s="15"/>
      <c r="G219" s="12">
        <f>SUM(G140:G218)</f>
        <v>1733310</v>
      </c>
    </row>
    <row r="220" ht="30" customHeight="1" spans="1:7">
      <c r="A220" s="17" t="s">
        <v>515</v>
      </c>
      <c r="B220" s="17" t="s">
        <v>516</v>
      </c>
      <c r="C220" s="17" t="s">
        <v>247</v>
      </c>
      <c r="D220" s="17" t="s">
        <v>517</v>
      </c>
      <c r="E220" s="7" t="s">
        <v>518</v>
      </c>
      <c r="F220" s="7">
        <v>400</v>
      </c>
      <c r="G220" s="17">
        <v>64989</v>
      </c>
    </row>
    <row r="221" ht="30" customHeight="1" spans="1:7">
      <c r="A221" s="20"/>
      <c r="B221" s="20"/>
      <c r="C221" s="20"/>
      <c r="D221" s="20"/>
      <c r="E221" s="7" t="s">
        <v>519</v>
      </c>
      <c r="F221" s="7">
        <v>300</v>
      </c>
      <c r="G221" s="20"/>
    </row>
    <row r="222" ht="30" customHeight="1" spans="1:7">
      <c r="A222" s="13" t="s">
        <v>520</v>
      </c>
      <c r="B222" s="14"/>
      <c r="C222" s="12" t="s">
        <v>521</v>
      </c>
      <c r="D222" s="12"/>
      <c r="E222" s="12"/>
      <c r="F222" s="12"/>
      <c r="G222" s="12">
        <f>SUM(G220:G221)</f>
        <v>64989</v>
      </c>
    </row>
    <row r="223" ht="30" customHeight="1" spans="1:7">
      <c r="A223" s="36" t="s">
        <v>522</v>
      </c>
      <c r="B223" s="17" t="s">
        <v>523</v>
      </c>
      <c r="C223" s="23" t="s">
        <v>524</v>
      </c>
      <c r="D223" s="23" t="s">
        <v>525</v>
      </c>
      <c r="E223" s="7" t="s">
        <v>526</v>
      </c>
      <c r="F223" s="7">
        <v>1000</v>
      </c>
      <c r="G223" s="22">
        <v>29000</v>
      </c>
    </row>
    <row r="224" ht="30" customHeight="1" spans="1:7">
      <c r="A224" s="36" t="s">
        <v>522</v>
      </c>
      <c r="B224" s="17" t="s">
        <v>523</v>
      </c>
      <c r="C224" s="8" t="s">
        <v>527</v>
      </c>
      <c r="D224" s="8" t="s">
        <v>528</v>
      </c>
      <c r="E224" s="25" t="s">
        <v>529</v>
      </c>
      <c r="F224" s="7">
        <v>1000</v>
      </c>
      <c r="G224" s="22">
        <v>8000</v>
      </c>
    </row>
    <row r="225" ht="30" customHeight="1" spans="1:7">
      <c r="A225" s="36" t="s">
        <v>522</v>
      </c>
      <c r="B225" s="7" t="s">
        <v>530</v>
      </c>
      <c r="C225" s="8" t="s">
        <v>527</v>
      </c>
      <c r="D225" s="8" t="s">
        <v>531</v>
      </c>
      <c r="E225" s="25" t="s">
        <v>177</v>
      </c>
      <c r="F225" s="7">
        <v>1000</v>
      </c>
      <c r="G225" s="22">
        <v>5000</v>
      </c>
    </row>
    <row r="226" ht="30" customHeight="1" spans="1:7">
      <c r="A226" s="36" t="s">
        <v>522</v>
      </c>
      <c r="B226" s="7" t="s">
        <v>532</v>
      </c>
      <c r="C226" s="8" t="s">
        <v>527</v>
      </c>
      <c r="D226" s="8" t="s">
        <v>533</v>
      </c>
      <c r="E226" s="25" t="s">
        <v>534</v>
      </c>
      <c r="F226" s="7">
        <v>1000</v>
      </c>
      <c r="G226" s="22">
        <v>45000</v>
      </c>
    </row>
    <row r="227" ht="30" customHeight="1" spans="1:7">
      <c r="A227" s="36" t="s">
        <v>522</v>
      </c>
      <c r="B227" s="7" t="s">
        <v>535</v>
      </c>
      <c r="C227" s="8" t="s">
        <v>527</v>
      </c>
      <c r="D227" s="8" t="s">
        <v>536</v>
      </c>
      <c r="E227" s="7" t="s">
        <v>537</v>
      </c>
      <c r="F227" s="7">
        <v>300</v>
      </c>
      <c r="G227" s="22">
        <v>9300</v>
      </c>
    </row>
    <row r="228" ht="30" customHeight="1" spans="1:7">
      <c r="A228" s="12" t="s">
        <v>538</v>
      </c>
      <c r="B228" s="12"/>
      <c r="C228" s="14" t="s">
        <v>539</v>
      </c>
      <c r="D228" s="14"/>
      <c r="E228" s="14"/>
      <c r="F228" s="15"/>
      <c r="G228" s="12">
        <f>SUM(G223:G227)</f>
        <v>96300</v>
      </c>
    </row>
    <row r="229" ht="30" customHeight="1" spans="1:7">
      <c r="A229" s="36" t="s">
        <v>540</v>
      </c>
      <c r="B229" s="7" t="s">
        <v>541</v>
      </c>
      <c r="C229" s="8" t="s">
        <v>542</v>
      </c>
      <c r="D229" s="8" t="s">
        <v>543</v>
      </c>
      <c r="E229" s="7" t="s">
        <v>544</v>
      </c>
      <c r="F229" s="25">
        <v>300</v>
      </c>
      <c r="G229" s="16">
        <v>15900</v>
      </c>
    </row>
    <row r="230" ht="30" customHeight="1" spans="1:7">
      <c r="A230" s="37"/>
      <c r="B230" s="7"/>
      <c r="C230" s="8"/>
      <c r="D230" s="8"/>
      <c r="E230" s="7" t="s">
        <v>545</v>
      </c>
      <c r="F230" s="35">
        <v>300</v>
      </c>
      <c r="G230" s="21"/>
    </row>
    <row r="231" ht="30" customHeight="1" spans="1:7">
      <c r="A231" s="26" t="s">
        <v>540</v>
      </c>
      <c r="B231" s="7" t="s">
        <v>546</v>
      </c>
      <c r="C231" s="8" t="s">
        <v>547</v>
      </c>
      <c r="D231" s="8" t="s">
        <v>548</v>
      </c>
      <c r="E231" s="7" t="s">
        <v>549</v>
      </c>
      <c r="F231" s="35">
        <v>300</v>
      </c>
      <c r="G231" s="22">
        <v>3870</v>
      </c>
    </row>
    <row r="232" ht="30" customHeight="1" spans="1:7">
      <c r="A232" s="26" t="s">
        <v>540</v>
      </c>
      <c r="B232" s="7" t="s">
        <v>546</v>
      </c>
      <c r="C232" s="8" t="s">
        <v>550</v>
      </c>
      <c r="D232" s="8" t="s">
        <v>551</v>
      </c>
      <c r="E232" s="7" t="s">
        <v>552</v>
      </c>
      <c r="F232" s="35">
        <v>400</v>
      </c>
      <c r="G232" s="22">
        <v>18000</v>
      </c>
    </row>
    <row r="233" ht="30" customHeight="1" spans="1:7">
      <c r="A233" s="26" t="s">
        <v>540</v>
      </c>
      <c r="B233" s="7" t="s">
        <v>546</v>
      </c>
      <c r="C233" s="8" t="s">
        <v>553</v>
      </c>
      <c r="D233" s="8" t="s">
        <v>554</v>
      </c>
      <c r="E233" s="7" t="s">
        <v>555</v>
      </c>
      <c r="F233" s="35">
        <v>1000</v>
      </c>
      <c r="G233" s="22">
        <v>9000</v>
      </c>
    </row>
    <row r="234" ht="30" customHeight="1" spans="1:7">
      <c r="A234" s="26" t="s">
        <v>540</v>
      </c>
      <c r="B234" s="7" t="s">
        <v>556</v>
      </c>
      <c r="C234" s="8" t="s">
        <v>557</v>
      </c>
      <c r="D234" s="8" t="s">
        <v>558</v>
      </c>
      <c r="E234" s="7" t="s">
        <v>559</v>
      </c>
      <c r="F234" s="35">
        <v>300</v>
      </c>
      <c r="G234" s="22">
        <v>1590</v>
      </c>
    </row>
    <row r="235" ht="30" customHeight="1" spans="1:7">
      <c r="A235" s="26" t="s">
        <v>540</v>
      </c>
      <c r="B235" s="7" t="s">
        <v>560</v>
      </c>
      <c r="C235" s="8" t="s">
        <v>561</v>
      </c>
      <c r="D235" s="8" t="s">
        <v>562</v>
      </c>
      <c r="E235" s="7" t="s">
        <v>563</v>
      </c>
      <c r="F235" s="35">
        <v>300</v>
      </c>
      <c r="G235" s="22">
        <v>11940</v>
      </c>
    </row>
    <row r="236" ht="30" customHeight="1" spans="1:7">
      <c r="A236" s="16" t="s">
        <v>540</v>
      </c>
      <c r="B236" s="7" t="s">
        <v>564</v>
      </c>
      <c r="C236" s="8" t="s">
        <v>58</v>
      </c>
      <c r="D236" s="8" t="s">
        <v>565</v>
      </c>
      <c r="E236" s="7" t="s">
        <v>566</v>
      </c>
      <c r="F236" s="35">
        <v>300</v>
      </c>
      <c r="G236" s="16">
        <v>150450</v>
      </c>
    </row>
    <row r="237" ht="30" customHeight="1" spans="1:7">
      <c r="A237" s="18"/>
      <c r="B237" s="7"/>
      <c r="C237" s="8"/>
      <c r="D237" s="8"/>
      <c r="E237" s="7" t="s">
        <v>567</v>
      </c>
      <c r="F237" s="25">
        <v>400</v>
      </c>
      <c r="G237" s="18"/>
    </row>
    <row r="238" ht="30" customHeight="1" spans="1:7">
      <c r="A238" s="18"/>
      <c r="B238" s="7"/>
      <c r="C238" s="8"/>
      <c r="D238" s="8"/>
      <c r="E238" s="7" t="s">
        <v>568</v>
      </c>
      <c r="F238" s="35">
        <v>300</v>
      </c>
      <c r="G238" s="18"/>
    </row>
    <row r="239" ht="30" customHeight="1" spans="1:7">
      <c r="A239" s="21"/>
      <c r="B239" s="7"/>
      <c r="C239" s="8"/>
      <c r="D239" s="8"/>
      <c r="E239" s="7" t="s">
        <v>569</v>
      </c>
      <c r="F239" s="35">
        <v>100</v>
      </c>
      <c r="G239" s="21"/>
    </row>
    <row r="240" ht="30" customHeight="1" spans="1:7">
      <c r="A240" s="16" t="s">
        <v>540</v>
      </c>
      <c r="B240" s="7" t="s">
        <v>564</v>
      </c>
      <c r="C240" s="8" t="s">
        <v>570</v>
      </c>
      <c r="D240" s="8" t="s">
        <v>571</v>
      </c>
      <c r="E240" s="7" t="s">
        <v>572</v>
      </c>
      <c r="F240" s="35">
        <v>300</v>
      </c>
      <c r="G240" s="16">
        <v>78000</v>
      </c>
    </row>
    <row r="241" ht="30" customHeight="1" spans="1:7">
      <c r="A241" s="18"/>
      <c r="B241" s="7"/>
      <c r="C241" s="8"/>
      <c r="D241" s="8"/>
      <c r="E241" s="7" t="s">
        <v>573</v>
      </c>
      <c r="F241" s="35">
        <v>400</v>
      </c>
      <c r="G241" s="18"/>
    </row>
    <row r="242" ht="30" customHeight="1" spans="1:7">
      <c r="A242" s="21"/>
      <c r="B242" s="7"/>
      <c r="C242" s="8"/>
      <c r="D242" s="8"/>
      <c r="E242" s="7" t="s">
        <v>38</v>
      </c>
      <c r="F242" s="35">
        <v>300</v>
      </c>
      <c r="G242" s="21"/>
    </row>
    <row r="243" ht="30" customHeight="1" spans="1:7">
      <c r="A243" s="26" t="s">
        <v>540</v>
      </c>
      <c r="B243" s="7" t="s">
        <v>564</v>
      </c>
      <c r="C243" s="8" t="s">
        <v>574</v>
      </c>
      <c r="D243" s="8" t="s">
        <v>575</v>
      </c>
      <c r="E243" s="7" t="s">
        <v>576</v>
      </c>
      <c r="F243" s="35">
        <v>400</v>
      </c>
      <c r="G243" s="7">
        <v>6000</v>
      </c>
    </row>
    <row r="244" ht="30" customHeight="1" spans="1:7">
      <c r="A244" s="26" t="s">
        <v>540</v>
      </c>
      <c r="B244" s="7" t="s">
        <v>564</v>
      </c>
      <c r="C244" s="8" t="s">
        <v>577</v>
      </c>
      <c r="D244" s="8" t="s">
        <v>578</v>
      </c>
      <c r="E244" s="7" t="s">
        <v>579</v>
      </c>
      <c r="F244" s="35">
        <v>400</v>
      </c>
      <c r="G244" s="22">
        <v>2064</v>
      </c>
    </row>
    <row r="245" ht="30" customHeight="1" spans="1:7">
      <c r="A245" s="26" t="s">
        <v>540</v>
      </c>
      <c r="B245" s="7" t="s">
        <v>564</v>
      </c>
      <c r="C245" s="8" t="s">
        <v>580</v>
      </c>
      <c r="D245" s="8" t="s">
        <v>581</v>
      </c>
      <c r="E245" s="7" t="s">
        <v>582</v>
      </c>
      <c r="F245" s="35">
        <v>300</v>
      </c>
      <c r="G245" s="22">
        <v>8550</v>
      </c>
    </row>
    <row r="246" ht="30" customHeight="1" spans="1:7">
      <c r="A246" s="16" t="s">
        <v>540</v>
      </c>
      <c r="B246" s="7" t="s">
        <v>583</v>
      </c>
      <c r="C246" s="8" t="s">
        <v>584</v>
      </c>
      <c r="D246" s="8" t="s">
        <v>585</v>
      </c>
      <c r="E246" s="7" t="s">
        <v>586</v>
      </c>
      <c r="F246" s="35">
        <v>400</v>
      </c>
      <c r="G246" s="16">
        <v>14000</v>
      </c>
    </row>
    <row r="247" ht="30" customHeight="1" spans="1:7">
      <c r="A247" s="21"/>
      <c r="B247" s="7"/>
      <c r="C247" s="8"/>
      <c r="D247" s="8"/>
      <c r="E247" s="7" t="s">
        <v>587</v>
      </c>
      <c r="F247" s="35">
        <v>300</v>
      </c>
      <c r="G247" s="21"/>
    </row>
    <row r="248" ht="30" customHeight="1" spans="1:7">
      <c r="A248" s="16" t="s">
        <v>540</v>
      </c>
      <c r="B248" s="7" t="s">
        <v>588</v>
      </c>
      <c r="C248" s="8" t="s">
        <v>570</v>
      </c>
      <c r="D248" s="8" t="s">
        <v>589</v>
      </c>
      <c r="E248" s="7" t="s">
        <v>590</v>
      </c>
      <c r="F248" s="35">
        <v>300</v>
      </c>
      <c r="G248" s="16">
        <v>53400</v>
      </c>
    </row>
    <row r="249" ht="30" customHeight="1" spans="1:7">
      <c r="A249" s="21"/>
      <c r="B249" s="7"/>
      <c r="C249" s="8"/>
      <c r="D249" s="8"/>
      <c r="E249" s="7" t="s">
        <v>591</v>
      </c>
      <c r="F249" s="35">
        <v>300</v>
      </c>
      <c r="G249" s="21"/>
    </row>
    <row r="250" ht="30" customHeight="1" spans="1:7">
      <c r="A250" s="16" t="s">
        <v>540</v>
      </c>
      <c r="B250" s="7" t="s">
        <v>592</v>
      </c>
      <c r="C250" s="8" t="s">
        <v>570</v>
      </c>
      <c r="D250" s="8" t="s">
        <v>554</v>
      </c>
      <c r="E250" s="7" t="s">
        <v>593</v>
      </c>
      <c r="F250" s="35">
        <v>300</v>
      </c>
      <c r="G250" s="16">
        <v>7200</v>
      </c>
    </row>
    <row r="251" ht="30" customHeight="1" spans="1:7">
      <c r="A251" s="21"/>
      <c r="B251" s="7"/>
      <c r="C251" s="8"/>
      <c r="D251" s="8"/>
      <c r="E251" s="7" t="s">
        <v>594</v>
      </c>
      <c r="F251" s="35">
        <v>300</v>
      </c>
      <c r="G251" s="21"/>
    </row>
    <row r="252" ht="30" customHeight="1" spans="1:7">
      <c r="A252" s="26" t="s">
        <v>540</v>
      </c>
      <c r="B252" s="7" t="s">
        <v>595</v>
      </c>
      <c r="C252" s="8" t="s">
        <v>213</v>
      </c>
      <c r="D252" s="8" t="s">
        <v>596</v>
      </c>
      <c r="E252" s="7" t="s">
        <v>597</v>
      </c>
      <c r="F252" s="35">
        <v>300</v>
      </c>
      <c r="G252" s="22">
        <v>37800</v>
      </c>
    </row>
    <row r="253" ht="30" customHeight="1" spans="1:7">
      <c r="A253" s="36" t="s">
        <v>540</v>
      </c>
      <c r="B253" s="7" t="s">
        <v>598</v>
      </c>
      <c r="C253" s="8" t="s">
        <v>599</v>
      </c>
      <c r="D253" s="8" t="s">
        <v>600</v>
      </c>
      <c r="E253" s="7" t="s">
        <v>601</v>
      </c>
      <c r="F253" s="35">
        <v>300</v>
      </c>
      <c r="G253" s="16">
        <v>40056</v>
      </c>
    </row>
    <row r="254" ht="30" customHeight="1" spans="1:7">
      <c r="A254" s="37"/>
      <c r="B254" s="7"/>
      <c r="C254" s="8"/>
      <c r="D254" s="8"/>
      <c r="E254" s="7" t="s">
        <v>602</v>
      </c>
      <c r="F254" s="35">
        <v>300</v>
      </c>
      <c r="G254" s="21"/>
    </row>
    <row r="255" ht="30" customHeight="1" spans="1:7">
      <c r="A255" s="26" t="s">
        <v>540</v>
      </c>
      <c r="B255" s="7" t="s">
        <v>598</v>
      </c>
      <c r="C255" s="8" t="s">
        <v>603</v>
      </c>
      <c r="D255" s="8" t="s">
        <v>604</v>
      </c>
      <c r="E255" s="7" t="s">
        <v>605</v>
      </c>
      <c r="F255" s="35">
        <v>400</v>
      </c>
      <c r="G255" s="22">
        <v>7200</v>
      </c>
    </row>
    <row r="256" ht="30" customHeight="1" spans="1:7">
      <c r="A256" s="16" t="s">
        <v>540</v>
      </c>
      <c r="B256" s="7" t="s">
        <v>606</v>
      </c>
      <c r="C256" s="8" t="s">
        <v>570</v>
      </c>
      <c r="D256" s="8" t="s">
        <v>554</v>
      </c>
      <c r="E256" s="7" t="s">
        <v>607</v>
      </c>
      <c r="F256" s="35">
        <v>300</v>
      </c>
      <c r="G256" s="16">
        <v>22200</v>
      </c>
    </row>
    <row r="257" ht="30" customHeight="1" spans="1:7">
      <c r="A257" s="21"/>
      <c r="B257" s="7"/>
      <c r="C257" s="8"/>
      <c r="D257" s="8"/>
      <c r="E257" s="7" t="s">
        <v>608</v>
      </c>
      <c r="F257" s="35">
        <v>300</v>
      </c>
      <c r="G257" s="21"/>
    </row>
    <row r="258" ht="45" customHeight="1" spans="1:7">
      <c r="A258" s="12" t="s">
        <v>609</v>
      </c>
      <c r="B258" s="12"/>
      <c r="C258" s="14" t="s">
        <v>610</v>
      </c>
      <c r="D258" s="14"/>
      <c r="E258" s="14"/>
      <c r="F258" s="15"/>
      <c r="G258" s="12">
        <f>SUM(G229:G257)</f>
        <v>487220</v>
      </c>
    </row>
    <row r="259" ht="30" customHeight="1" spans="1:7">
      <c r="A259" s="17" t="s">
        <v>611</v>
      </c>
      <c r="B259" s="17" t="s">
        <v>612</v>
      </c>
      <c r="C259" s="23" t="s">
        <v>613</v>
      </c>
      <c r="D259" s="23" t="s">
        <v>614</v>
      </c>
      <c r="E259" s="23" t="s">
        <v>615</v>
      </c>
      <c r="F259" s="7">
        <v>300</v>
      </c>
      <c r="G259" s="23">
        <v>56842</v>
      </c>
    </row>
    <row r="260" ht="30" customHeight="1" spans="1:7">
      <c r="A260" s="20"/>
      <c r="B260" s="20"/>
      <c r="C260" s="24"/>
      <c r="D260" s="24"/>
      <c r="E260" s="8" t="s">
        <v>616</v>
      </c>
      <c r="F260" s="8">
        <v>400</v>
      </c>
      <c r="G260" s="24"/>
    </row>
    <row r="261" ht="30" customHeight="1" spans="1:7">
      <c r="A261" s="17" t="s">
        <v>611</v>
      </c>
      <c r="B261" s="17" t="s">
        <v>612</v>
      </c>
      <c r="C261" s="23" t="s">
        <v>617</v>
      </c>
      <c r="D261" s="8" t="s">
        <v>618</v>
      </c>
      <c r="E261" s="8" t="s">
        <v>619</v>
      </c>
      <c r="F261" s="8">
        <v>400</v>
      </c>
      <c r="G261" s="23">
        <v>51200</v>
      </c>
    </row>
    <row r="262" ht="30" customHeight="1" spans="1:7">
      <c r="A262" s="20"/>
      <c r="B262" s="20"/>
      <c r="C262" s="24"/>
      <c r="D262" s="8" t="s">
        <v>620</v>
      </c>
      <c r="E262" s="8" t="s">
        <v>621</v>
      </c>
      <c r="F262" s="8">
        <v>400</v>
      </c>
      <c r="G262" s="24"/>
    </row>
    <row r="263" ht="30" customHeight="1" spans="1:7">
      <c r="A263" s="7" t="s">
        <v>611</v>
      </c>
      <c r="B263" s="7" t="s">
        <v>612</v>
      </c>
      <c r="C263" s="8" t="s">
        <v>622</v>
      </c>
      <c r="D263" s="8" t="s">
        <v>623</v>
      </c>
      <c r="E263" s="8" t="s">
        <v>624</v>
      </c>
      <c r="F263" s="8">
        <v>400</v>
      </c>
      <c r="G263" s="8">
        <v>13600</v>
      </c>
    </row>
    <row r="264" ht="30" customHeight="1" spans="1:7">
      <c r="A264" s="7" t="s">
        <v>611</v>
      </c>
      <c r="B264" s="7" t="s">
        <v>612</v>
      </c>
      <c r="C264" s="8" t="s">
        <v>625</v>
      </c>
      <c r="D264" s="8" t="s">
        <v>626</v>
      </c>
      <c r="E264" s="8" t="s">
        <v>627</v>
      </c>
      <c r="F264" s="8">
        <v>400</v>
      </c>
      <c r="G264" s="8">
        <v>11200</v>
      </c>
    </row>
    <row r="265" ht="30" customHeight="1" spans="1:7">
      <c r="A265" s="7" t="s">
        <v>611</v>
      </c>
      <c r="B265" s="7" t="s">
        <v>612</v>
      </c>
      <c r="C265" s="8" t="s">
        <v>628</v>
      </c>
      <c r="D265" s="8" t="s">
        <v>620</v>
      </c>
      <c r="E265" s="8" t="s">
        <v>629</v>
      </c>
      <c r="F265" s="8">
        <v>400</v>
      </c>
      <c r="G265" s="8">
        <v>8208</v>
      </c>
    </row>
    <row r="266" ht="30" customHeight="1" spans="1:7">
      <c r="A266" s="7" t="s">
        <v>611</v>
      </c>
      <c r="B266" s="7" t="s">
        <v>630</v>
      </c>
      <c r="C266" s="8" t="s">
        <v>625</v>
      </c>
      <c r="D266" s="8" t="s">
        <v>631</v>
      </c>
      <c r="E266" s="8" t="s">
        <v>632</v>
      </c>
      <c r="F266" s="8">
        <v>400</v>
      </c>
      <c r="G266" s="8">
        <v>2688</v>
      </c>
    </row>
    <row r="267" ht="30" customHeight="1" spans="1:7">
      <c r="A267" s="7" t="s">
        <v>611</v>
      </c>
      <c r="B267" s="7" t="s">
        <v>630</v>
      </c>
      <c r="C267" s="8" t="s">
        <v>633</v>
      </c>
      <c r="D267" s="8" t="s">
        <v>634</v>
      </c>
      <c r="E267" s="7" t="s">
        <v>635</v>
      </c>
      <c r="F267" s="35">
        <v>1000</v>
      </c>
      <c r="G267" s="8">
        <v>53000</v>
      </c>
    </row>
    <row r="268" ht="30" customHeight="1" spans="1:7">
      <c r="A268" s="7" t="s">
        <v>611</v>
      </c>
      <c r="B268" s="7" t="s">
        <v>630</v>
      </c>
      <c r="C268" s="8" t="s">
        <v>628</v>
      </c>
      <c r="D268" s="8" t="s">
        <v>636</v>
      </c>
      <c r="E268" s="7" t="s">
        <v>637</v>
      </c>
      <c r="F268" s="35">
        <v>1000</v>
      </c>
      <c r="G268" s="8">
        <v>30000</v>
      </c>
    </row>
    <row r="269" ht="30" customHeight="1" spans="1:7">
      <c r="A269" s="7" t="s">
        <v>611</v>
      </c>
      <c r="B269" s="7" t="s">
        <v>630</v>
      </c>
      <c r="C269" s="8" t="s">
        <v>638</v>
      </c>
      <c r="D269" s="8" t="s">
        <v>639</v>
      </c>
      <c r="E269" s="8" t="s">
        <v>640</v>
      </c>
      <c r="F269" s="8">
        <v>400</v>
      </c>
      <c r="G269" s="8">
        <v>2800</v>
      </c>
    </row>
    <row r="270" ht="30" customHeight="1" spans="1:7">
      <c r="A270" s="17" t="s">
        <v>611</v>
      </c>
      <c r="B270" s="17" t="s">
        <v>641</v>
      </c>
      <c r="C270" s="23" t="s">
        <v>642</v>
      </c>
      <c r="D270" s="23" t="s">
        <v>643</v>
      </c>
      <c r="E270" s="23" t="s">
        <v>644</v>
      </c>
      <c r="F270" s="7">
        <v>300</v>
      </c>
      <c r="G270" s="23">
        <v>49020</v>
      </c>
    </row>
    <row r="271" ht="30" customHeight="1" spans="1:7">
      <c r="A271" s="20"/>
      <c r="B271" s="20"/>
      <c r="C271" s="24"/>
      <c r="D271" s="24"/>
      <c r="E271" s="8" t="s">
        <v>645</v>
      </c>
      <c r="F271" s="8">
        <v>300</v>
      </c>
      <c r="G271" s="24"/>
    </row>
    <row r="272" ht="30" customHeight="1" spans="1:7">
      <c r="A272" s="7" t="s">
        <v>611</v>
      </c>
      <c r="B272" s="7" t="s">
        <v>641</v>
      </c>
      <c r="C272" s="8" t="s">
        <v>646</v>
      </c>
      <c r="D272" s="8" t="s">
        <v>647</v>
      </c>
      <c r="E272" s="7" t="s">
        <v>648</v>
      </c>
      <c r="F272" s="35">
        <v>1000</v>
      </c>
      <c r="G272" s="8">
        <v>229780</v>
      </c>
    </row>
    <row r="273" ht="30" customHeight="1" spans="1:7">
      <c r="A273" s="7" t="s">
        <v>611</v>
      </c>
      <c r="B273" s="7" t="s">
        <v>641</v>
      </c>
      <c r="C273" s="8" t="s">
        <v>649</v>
      </c>
      <c r="D273" s="8" t="s">
        <v>650</v>
      </c>
      <c r="E273" s="7" t="s">
        <v>291</v>
      </c>
      <c r="F273" s="35">
        <v>1000</v>
      </c>
      <c r="G273" s="8">
        <v>17000</v>
      </c>
    </row>
    <row r="274" ht="30" customHeight="1" spans="1:7">
      <c r="A274" s="7" t="s">
        <v>611</v>
      </c>
      <c r="B274" s="7" t="s">
        <v>641</v>
      </c>
      <c r="C274" s="8" t="s">
        <v>651</v>
      </c>
      <c r="D274" s="8" t="s">
        <v>652</v>
      </c>
      <c r="E274" s="7" t="s">
        <v>177</v>
      </c>
      <c r="F274" s="35">
        <v>1000</v>
      </c>
      <c r="G274" s="8">
        <v>5000</v>
      </c>
    </row>
    <row r="275" ht="30" customHeight="1" spans="1:7">
      <c r="A275" s="7" t="s">
        <v>611</v>
      </c>
      <c r="B275" s="7" t="s">
        <v>641</v>
      </c>
      <c r="C275" s="8" t="s">
        <v>653</v>
      </c>
      <c r="D275" s="8" t="s">
        <v>654</v>
      </c>
      <c r="E275" s="7" t="s">
        <v>655</v>
      </c>
      <c r="F275" s="35">
        <v>1000</v>
      </c>
      <c r="G275" s="8">
        <v>5500</v>
      </c>
    </row>
    <row r="276" ht="30" customHeight="1" spans="1:7">
      <c r="A276" s="7" t="s">
        <v>611</v>
      </c>
      <c r="B276" s="7" t="s">
        <v>641</v>
      </c>
      <c r="C276" s="8" t="s">
        <v>656</v>
      </c>
      <c r="D276" s="8" t="s">
        <v>657</v>
      </c>
      <c r="E276" s="7" t="s">
        <v>658</v>
      </c>
      <c r="F276" s="35">
        <v>1000</v>
      </c>
      <c r="G276" s="8">
        <v>16000</v>
      </c>
    </row>
    <row r="277" ht="30" customHeight="1" spans="1:7">
      <c r="A277" s="7" t="s">
        <v>611</v>
      </c>
      <c r="B277" s="7" t="s">
        <v>641</v>
      </c>
      <c r="C277" s="8" t="s">
        <v>625</v>
      </c>
      <c r="D277" s="8" t="s">
        <v>659</v>
      </c>
      <c r="E277" s="7" t="s">
        <v>660</v>
      </c>
      <c r="F277" s="35">
        <v>1000</v>
      </c>
      <c r="G277" s="8">
        <v>59970</v>
      </c>
    </row>
    <row r="278" ht="30" customHeight="1" spans="1:7">
      <c r="A278" s="7" t="s">
        <v>611</v>
      </c>
      <c r="B278" s="7" t="s">
        <v>661</v>
      </c>
      <c r="C278" s="8" t="s">
        <v>662</v>
      </c>
      <c r="D278" s="8" t="s">
        <v>663</v>
      </c>
      <c r="E278" s="8" t="s">
        <v>664</v>
      </c>
      <c r="F278" s="8">
        <v>300</v>
      </c>
      <c r="G278" s="8">
        <v>55806</v>
      </c>
    </row>
    <row r="279" ht="30" customHeight="1" spans="1:7">
      <c r="A279" s="7" t="s">
        <v>611</v>
      </c>
      <c r="B279" s="7" t="s">
        <v>661</v>
      </c>
      <c r="C279" s="8" t="s">
        <v>665</v>
      </c>
      <c r="D279" s="8" t="s">
        <v>666</v>
      </c>
      <c r="E279" s="7" t="s">
        <v>667</v>
      </c>
      <c r="F279" s="35">
        <v>1000</v>
      </c>
      <c r="G279" s="8">
        <v>9980</v>
      </c>
    </row>
    <row r="280" ht="30" customHeight="1" spans="1:7">
      <c r="A280" s="7" t="s">
        <v>611</v>
      </c>
      <c r="B280" s="7" t="s">
        <v>661</v>
      </c>
      <c r="C280" s="8" t="s">
        <v>668</v>
      </c>
      <c r="D280" s="8" t="s">
        <v>666</v>
      </c>
      <c r="E280" s="7" t="s">
        <v>669</v>
      </c>
      <c r="F280" s="35">
        <v>1000</v>
      </c>
      <c r="G280" s="8">
        <v>12340</v>
      </c>
    </row>
    <row r="281" ht="30" customHeight="1" spans="1:7">
      <c r="A281" s="7" t="s">
        <v>611</v>
      </c>
      <c r="B281" s="7" t="s">
        <v>661</v>
      </c>
      <c r="C281" s="8" t="s">
        <v>670</v>
      </c>
      <c r="D281" s="8" t="s">
        <v>666</v>
      </c>
      <c r="E281" s="7" t="s">
        <v>671</v>
      </c>
      <c r="F281" s="35">
        <v>1000</v>
      </c>
      <c r="G281" s="8">
        <v>7130</v>
      </c>
    </row>
    <row r="282" ht="30" customHeight="1" spans="1:7">
      <c r="A282" s="7" t="s">
        <v>611</v>
      </c>
      <c r="B282" s="7" t="s">
        <v>661</v>
      </c>
      <c r="C282" s="8" t="s">
        <v>672</v>
      </c>
      <c r="D282" s="8" t="s">
        <v>666</v>
      </c>
      <c r="E282" s="7" t="s">
        <v>673</v>
      </c>
      <c r="F282" s="35">
        <v>1000</v>
      </c>
      <c r="G282" s="8">
        <v>8750</v>
      </c>
    </row>
    <row r="283" ht="30" customHeight="1" spans="1:7">
      <c r="A283" s="7" t="s">
        <v>611</v>
      </c>
      <c r="B283" s="7" t="s">
        <v>661</v>
      </c>
      <c r="C283" s="8" t="s">
        <v>674</v>
      </c>
      <c r="D283" s="8" t="s">
        <v>666</v>
      </c>
      <c r="E283" s="7" t="s">
        <v>675</v>
      </c>
      <c r="F283" s="35">
        <v>1000</v>
      </c>
      <c r="G283" s="8">
        <v>8660</v>
      </c>
    </row>
    <row r="284" ht="30" customHeight="1" spans="1:7">
      <c r="A284" s="7" t="s">
        <v>611</v>
      </c>
      <c r="B284" s="7" t="s">
        <v>661</v>
      </c>
      <c r="C284" s="8" t="s">
        <v>676</v>
      </c>
      <c r="D284" s="8" t="s">
        <v>666</v>
      </c>
      <c r="E284" s="7" t="s">
        <v>677</v>
      </c>
      <c r="F284" s="35">
        <v>1000</v>
      </c>
      <c r="G284" s="8">
        <v>165950</v>
      </c>
    </row>
    <row r="285" ht="30" customHeight="1" spans="1:7">
      <c r="A285" s="17" t="s">
        <v>611</v>
      </c>
      <c r="B285" s="17" t="s">
        <v>678</v>
      </c>
      <c r="C285" s="23" t="s">
        <v>679</v>
      </c>
      <c r="D285" s="23" t="s">
        <v>680</v>
      </c>
      <c r="E285" s="7" t="s">
        <v>681</v>
      </c>
      <c r="F285" s="35">
        <v>300</v>
      </c>
      <c r="G285" s="23">
        <v>25000</v>
      </c>
    </row>
    <row r="286" ht="30" customHeight="1" spans="1:7">
      <c r="A286" s="19"/>
      <c r="B286" s="19"/>
      <c r="C286" s="27"/>
      <c r="D286" s="27"/>
      <c r="E286" s="8" t="s">
        <v>682</v>
      </c>
      <c r="F286" s="8">
        <v>300</v>
      </c>
      <c r="G286" s="27"/>
    </row>
    <row r="287" ht="30" customHeight="1" spans="1:7">
      <c r="A287" s="20"/>
      <c r="B287" s="20"/>
      <c r="C287" s="24"/>
      <c r="D287" s="24"/>
      <c r="E287" s="7" t="s">
        <v>683</v>
      </c>
      <c r="F287" s="35">
        <v>1000</v>
      </c>
      <c r="G287" s="24"/>
    </row>
    <row r="288" ht="30" customHeight="1" spans="1:7">
      <c r="A288" s="7" t="s">
        <v>611</v>
      </c>
      <c r="B288" s="7" t="s">
        <v>678</v>
      </c>
      <c r="C288" s="8" t="s">
        <v>684</v>
      </c>
      <c r="D288" s="8" t="s">
        <v>685</v>
      </c>
      <c r="E288" s="8" t="s">
        <v>686</v>
      </c>
      <c r="F288" s="8">
        <v>300</v>
      </c>
      <c r="G288" s="8">
        <v>1560</v>
      </c>
    </row>
    <row r="289" ht="30" customHeight="1" spans="1:7">
      <c r="A289" s="7" t="s">
        <v>611</v>
      </c>
      <c r="B289" s="7" t="s">
        <v>687</v>
      </c>
      <c r="C289" s="8" t="s">
        <v>688</v>
      </c>
      <c r="D289" s="8" t="s">
        <v>689</v>
      </c>
      <c r="E289" s="8" t="s">
        <v>690</v>
      </c>
      <c r="F289" s="8">
        <v>400</v>
      </c>
      <c r="G289" s="8">
        <v>2400</v>
      </c>
    </row>
    <row r="290" ht="30" customHeight="1" spans="1:7">
      <c r="A290" s="7" t="s">
        <v>611</v>
      </c>
      <c r="B290" s="7" t="s">
        <v>687</v>
      </c>
      <c r="C290" s="8" t="s">
        <v>691</v>
      </c>
      <c r="D290" s="8" t="s">
        <v>692</v>
      </c>
      <c r="E290" s="8" t="s">
        <v>693</v>
      </c>
      <c r="F290" s="8">
        <v>300</v>
      </c>
      <c r="G290" s="8">
        <v>46974</v>
      </c>
    </row>
    <row r="291" ht="30" customHeight="1" spans="1:7">
      <c r="A291" s="7" t="s">
        <v>611</v>
      </c>
      <c r="B291" s="7" t="s">
        <v>687</v>
      </c>
      <c r="C291" s="8" t="s">
        <v>694</v>
      </c>
      <c r="D291" s="8" t="s">
        <v>695</v>
      </c>
      <c r="E291" s="8" t="s">
        <v>696</v>
      </c>
      <c r="F291" s="8">
        <v>400</v>
      </c>
      <c r="G291" s="8">
        <v>2200</v>
      </c>
    </row>
    <row r="292" ht="30" customHeight="1" spans="1:7">
      <c r="A292" s="7" t="s">
        <v>611</v>
      </c>
      <c r="B292" s="7" t="s">
        <v>687</v>
      </c>
      <c r="C292" s="8" t="s">
        <v>697</v>
      </c>
      <c r="D292" s="8" t="s">
        <v>698</v>
      </c>
      <c r="E292" s="8" t="s">
        <v>699</v>
      </c>
      <c r="F292" s="8">
        <v>400</v>
      </c>
      <c r="G292" s="8">
        <v>43480</v>
      </c>
    </row>
    <row r="293" ht="30" customHeight="1" spans="1:7">
      <c r="A293" s="7" t="s">
        <v>611</v>
      </c>
      <c r="B293" s="7" t="s">
        <v>687</v>
      </c>
      <c r="C293" s="8" t="s">
        <v>240</v>
      </c>
      <c r="D293" s="8" t="s">
        <v>700</v>
      </c>
      <c r="E293" s="8" t="s">
        <v>701</v>
      </c>
      <c r="F293" s="8">
        <v>400</v>
      </c>
      <c r="G293" s="8">
        <v>2080</v>
      </c>
    </row>
    <row r="294" ht="30" customHeight="1" spans="1:7">
      <c r="A294" s="17" t="s">
        <v>611</v>
      </c>
      <c r="B294" s="17" t="s">
        <v>702</v>
      </c>
      <c r="C294" s="23" t="s">
        <v>703</v>
      </c>
      <c r="D294" s="8" t="s">
        <v>704</v>
      </c>
      <c r="E294" s="8" t="s">
        <v>705</v>
      </c>
      <c r="F294" s="8">
        <v>400</v>
      </c>
      <c r="G294" s="23">
        <v>22730</v>
      </c>
    </row>
    <row r="295" ht="30" customHeight="1" spans="1:7">
      <c r="A295" s="20"/>
      <c r="B295" s="20"/>
      <c r="C295" s="24"/>
      <c r="D295" s="8" t="s">
        <v>706</v>
      </c>
      <c r="E295" s="8" t="s">
        <v>707</v>
      </c>
      <c r="F295" s="8">
        <v>300</v>
      </c>
      <c r="G295" s="24"/>
    </row>
    <row r="296" ht="30" customHeight="1" spans="1:7">
      <c r="A296" s="19" t="s">
        <v>611</v>
      </c>
      <c r="B296" s="17" t="s">
        <v>702</v>
      </c>
      <c r="C296" s="23" t="s">
        <v>708</v>
      </c>
      <c r="D296" s="23" t="s">
        <v>709</v>
      </c>
      <c r="E296" s="8" t="s">
        <v>710</v>
      </c>
      <c r="F296" s="8">
        <v>300</v>
      </c>
      <c r="G296" s="23">
        <v>55398</v>
      </c>
    </row>
    <row r="297" ht="30" customHeight="1" spans="1:7">
      <c r="A297" s="20"/>
      <c r="B297" s="20"/>
      <c r="C297" s="24"/>
      <c r="D297" s="24"/>
      <c r="E297" s="8" t="s">
        <v>711</v>
      </c>
      <c r="F297" s="8">
        <v>300</v>
      </c>
      <c r="G297" s="24"/>
    </row>
    <row r="298" ht="30" customHeight="1" spans="1:7">
      <c r="A298" s="20" t="s">
        <v>611</v>
      </c>
      <c r="B298" s="7" t="s">
        <v>702</v>
      </c>
      <c r="C298" s="8" t="s">
        <v>550</v>
      </c>
      <c r="D298" s="8" t="s">
        <v>712</v>
      </c>
      <c r="E298" s="8" t="s">
        <v>713</v>
      </c>
      <c r="F298" s="8">
        <v>300</v>
      </c>
      <c r="G298" s="8">
        <v>32700</v>
      </c>
    </row>
    <row r="299" ht="30" customHeight="1" spans="1:7">
      <c r="A299" s="17" t="s">
        <v>611</v>
      </c>
      <c r="B299" s="32" t="s">
        <v>714</v>
      </c>
      <c r="C299" s="32" t="s">
        <v>715</v>
      </c>
      <c r="D299" s="32" t="s">
        <v>716</v>
      </c>
      <c r="E299" s="8" t="s">
        <v>717</v>
      </c>
      <c r="F299" s="8">
        <v>300</v>
      </c>
      <c r="G299" s="23">
        <v>10974</v>
      </c>
    </row>
    <row r="300" ht="30" customHeight="1" spans="1:7">
      <c r="A300" s="20"/>
      <c r="B300" s="34"/>
      <c r="C300" s="34"/>
      <c r="D300" s="34"/>
      <c r="E300" s="8" t="s">
        <v>151</v>
      </c>
      <c r="F300" s="8">
        <v>300</v>
      </c>
      <c r="G300" s="24"/>
    </row>
    <row r="301" ht="30" customHeight="1" spans="1:7">
      <c r="A301" s="17" t="s">
        <v>611</v>
      </c>
      <c r="B301" s="32" t="s">
        <v>714</v>
      </c>
      <c r="C301" s="23" t="s">
        <v>718</v>
      </c>
      <c r="D301" s="8" t="s">
        <v>719</v>
      </c>
      <c r="E301" s="7" t="s">
        <v>637</v>
      </c>
      <c r="F301" s="35">
        <v>1000</v>
      </c>
      <c r="G301" s="23">
        <v>42000</v>
      </c>
    </row>
    <row r="302" ht="30" customHeight="1" spans="1:7">
      <c r="A302" s="20"/>
      <c r="B302" s="34"/>
      <c r="C302" s="24"/>
      <c r="D302" s="8" t="s">
        <v>720</v>
      </c>
      <c r="E302" s="8" t="s">
        <v>721</v>
      </c>
      <c r="F302" s="8">
        <v>400</v>
      </c>
      <c r="G302" s="24"/>
    </row>
    <row r="303" ht="30" customHeight="1" spans="1:7">
      <c r="A303" s="17" t="s">
        <v>611</v>
      </c>
      <c r="B303" s="17" t="s">
        <v>722</v>
      </c>
      <c r="C303" s="23" t="s">
        <v>723</v>
      </c>
      <c r="D303" s="8" t="s">
        <v>724</v>
      </c>
      <c r="E303" s="7" t="s">
        <v>725</v>
      </c>
      <c r="F303" s="35">
        <v>1000</v>
      </c>
      <c r="G303" s="23">
        <v>82375</v>
      </c>
    </row>
    <row r="304" ht="30" customHeight="1" spans="1:7">
      <c r="A304" s="19"/>
      <c r="B304" s="19"/>
      <c r="C304" s="27"/>
      <c r="D304" s="8" t="s">
        <v>726</v>
      </c>
      <c r="E304" s="7" t="s">
        <v>727</v>
      </c>
      <c r="F304" s="35">
        <v>1000</v>
      </c>
      <c r="G304" s="27"/>
    </row>
    <row r="305" ht="30" customHeight="1" spans="1:7">
      <c r="A305" s="20"/>
      <c r="B305" s="20"/>
      <c r="C305" s="24"/>
      <c r="D305" s="8" t="s">
        <v>726</v>
      </c>
      <c r="E305" s="8" t="s">
        <v>728</v>
      </c>
      <c r="F305" s="8">
        <v>300</v>
      </c>
      <c r="G305" s="24"/>
    </row>
    <row r="306" ht="30" customHeight="1" spans="1:7">
      <c r="A306" s="7" t="s">
        <v>611</v>
      </c>
      <c r="B306" s="7" t="s">
        <v>722</v>
      </c>
      <c r="C306" s="8" t="s">
        <v>729</v>
      </c>
      <c r="D306" s="8" t="s">
        <v>730</v>
      </c>
      <c r="E306" s="7" t="s">
        <v>731</v>
      </c>
      <c r="F306" s="35">
        <v>1000</v>
      </c>
      <c r="G306" s="8">
        <v>64600</v>
      </c>
    </row>
    <row r="307" ht="30" customHeight="1" spans="1:7">
      <c r="A307" s="7" t="s">
        <v>611</v>
      </c>
      <c r="B307" s="7" t="s">
        <v>732</v>
      </c>
      <c r="C307" s="38" t="s">
        <v>656</v>
      </c>
      <c r="D307" s="38" t="s">
        <v>733</v>
      </c>
      <c r="E307" s="7" t="s">
        <v>734</v>
      </c>
      <c r="F307" s="35">
        <v>1000</v>
      </c>
      <c r="G307" s="38">
        <v>51870</v>
      </c>
    </row>
    <row r="308" ht="30" customHeight="1" spans="1:7">
      <c r="A308" s="7" t="s">
        <v>611</v>
      </c>
      <c r="B308" s="7" t="s">
        <v>732</v>
      </c>
      <c r="C308" s="38" t="s">
        <v>735</v>
      </c>
      <c r="D308" s="38" t="s">
        <v>733</v>
      </c>
      <c r="E308" s="7" t="s">
        <v>236</v>
      </c>
      <c r="F308" s="35">
        <v>1000</v>
      </c>
      <c r="G308" s="38">
        <v>6000</v>
      </c>
    </row>
    <row r="309" ht="30" customHeight="1" spans="1:7">
      <c r="A309" s="7" t="s">
        <v>611</v>
      </c>
      <c r="B309" s="7" t="s">
        <v>732</v>
      </c>
      <c r="C309" s="38" t="s">
        <v>736</v>
      </c>
      <c r="D309" s="38" t="s">
        <v>737</v>
      </c>
      <c r="E309" s="7" t="s">
        <v>738</v>
      </c>
      <c r="F309" s="35">
        <v>1000</v>
      </c>
      <c r="G309" s="38">
        <v>6600</v>
      </c>
    </row>
    <row r="310" ht="30" customHeight="1" spans="1:7">
      <c r="A310" s="7" t="s">
        <v>611</v>
      </c>
      <c r="B310" s="7" t="s">
        <v>732</v>
      </c>
      <c r="C310" s="38" t="s">
        <v>739</v>
      </c>
      <c r="D310" s="38" t="s">
        <v>733</v>
      </c>
      <c r="E310" s="7" t="s">
        <v>740</v>
      </c>
      <c r="F310" s="35">
        <v>1000</v>
      </c>
      <c r="G310" s="38">
        <v>5480</v>
      </c>
    </row>
    <row r="311" ht="30" customHeight="1" spans="1:7">
      <c r="A311" s="7" t="s">
        <v>611</v>
      </c>
      <c r="B311" s="7" t="s">
        <v>741</v>
      </c>
      <c r="C311" s="38" t="s">
        <v>742</v>
      </c>
      <c r="D311" s="38" t="s">
        <v>743</v>
      </c>
      <c r="E311" s="7" t="s">
        <v>744</v>
      </c>
      <c r="F311" s="7">
        <v>1000</v>
      </c>
      <c r="G311" s="38">
        <v>55000</v>
      </c>
    </row>
    <row r="312" ht="30" customHeight="1" spans="1:7">
      <c r="A312" s="7" t="s">
        <v>611</v>
      </c>
      <c r="B312" s="7" t="s">
        <v>741</v>
      </c>
      <c r="C312" s="38" t="s">
        <v>745</v>
      </c>
      <c r="D312" s="38" t="s">
        <v>746</v>
      </c>
      <c r="E312" s="8" t="s">
        <v>747</v>
      </c>
      <c r="F312" s="8">
        <v>300</v>
      </c>
      <c r="G312" s="38">
        <v>4050</v>
      </c>
    </row>
    <row r="313" ht="30" customHeight="1" spans="1:7">
      <c r="A313" s="7" t="s">
        <v>611</v>
      </c>
      <c r="B313" s="7" t="s">
        <v>741</v>
      </c>
      <c r="C313" s="38" t="s">
        <v>748</v>
      </c>
      <c r="D313" s="38" t="s">
        <v>749</v>
      </c>
      <c r="E313" s="8" t="s">
        <v>750</v>
      </c>
      <c r="F313" s="8">
        <v>300</v>
      </c>
      <c r="G313" s="38">
        <v>48405</v>
      </c>
    </row>
    <row r="314" ht="45" customHeight="1" spans="1:7">
      <c r="A314" s="13" t="s">
        <v>751</v>
      </c>
      <c r="B314" s="15"/>
      <c r="C314" s="13" t="s">
        <v>752</v>
      </c>
      <c r="D314" s="14"/>
      <c r="E314" s="14"/>
      <c r="F314" s="15"/>
      <c r="G314" s="12">
        <f>SUM(G259:G313)</f>
        <v>1492300</v>
      </c>
    </row>
    <row r="315" ht="30" customHeight="1" spans="1:7">
      <c r="A315" s="22" t="s">
        <v>753</v>
      </c>
      <c r="B315" s="26" t="s">
        <v>754</v>
      </c>
      <c r="C315" s="8" t="s">
        <v>755</v>
      </c>
      <c r="D315" s="8" t="s">
        <v>756</v>
      </c>
      <c r="E315" s="25" t="s">
        <v>757</v>
      </c>
      <c r="F315" s="22">
        <v>300</v>
      </c>
      <c r="G315" s="22">
        <v>12000</v>
      </c>
    </row>
    <row r="316" ht="30" customHeight="1" spans="1:7">
      <c r="A316" s="22" t="s">
        <v>753</v>
      </c>
      <c r="B316" s="26" t="s">
        <v>754</v>
      </c>
      <c r="C316" s="8" t="s">
        <v>758</v>
      </c>
      <c r="D316" s="8" t="s">
        <v>759</v>
      </c>
      <c r="E316" s="9" t="s">
        <v>760</v>
      </c>
      <c r="F316" s="9">
        <v>1000</v>
      </c>
      <c r="G316" s="22">
        <v>28230</v>
      </c>
    </row>
    <row r="317" ht="30" customHeight="1" spans="1:7">
      <c r="A317" s="22" t="s">
        <v>753</v>
      </c>
      <c r="B317" s="26" t="s">
        <v>754</v>
      </c>
      <c r="C317" s="8" t="s">
        <v>550</v>
      </c>
      <c r="D317" s="8" t="s">
        <v>761</v>
      </c>
      <c r="E317" s="25" t="s">
        <v>762</v>
      </c>
      <c r="F317" s="22">
        <v>400</v>
      </c>
      <c r="G317" s="22">
        <v>58800</v>
      </c>
    </row>
    <row r="318" ht="30" customHeight="1" spans="1:7">
      <c r="A318" s="16" t="s">
        <v>753</v>
      </c>
      <c r="B318" s="16" t="s">
        <v>763</v>
      </c>
      <c r="C318" s="23" t="s">
        <v>764</v>
      </c>
      <c r="D318" s="23" t="s">
        <v>765</v>
      </c>
      <c r="E318" s="25" t="s">
        <v>544</v>
      </c>
      <c r="F318" s="22">
        <v>300</v>
      </c>
      <c r="G318" s="16">
        <v>9000</v>
      </c>
    </row>
    <row r="319" ht="30" customHeight="1" spans="1:7">
      <c r="A319" s="21"/>
      <c r="B319" s="21"/>
      <c r="C319" s="24"/>
      <c r="D319" s="24"/>
      <c r="E319" s="25" t="s">
        <v>766</v>
      </c>
      <c r="F319" s="22">
        <v>300</v>
      </c>
      <c r="G319" s="21"/>
    </row>
    <row r="320" ht="30" customHeight="1" spans="1:7">
      <c r="A320" s="16" t="s">
        <v>753</v>
      </c>
      <c r="B320" s="16" t="s">
        <v>763</v>
      </c>
      <c r="C320" s="8" t="s">
        <v>767</v>
      </c>
      <c r="D320" s="8" t="s">
        <v>768</v>
      </c>
      <c r="E320" s="9" t="s">
        <v>769</v>
      </c>
      <c r="F320" s="9">
        <v>1000</v>
      </c>
      <c r="G320" s="22">
        <v>146000</v>
      </c>
    </row>
    <row r="321" ht="30" customHeight="1" spans="1:7">
      <c r="A321" s="22" t="s">
        <v>753</v>
      </c>
      <c r="B321" s="26" t="s">
        <v>770</v>
      </c>
      <c r="C321" s="8" t="s">
        <v>771</v>
      </c>
      <c r="D321" s="8" t="s">
        <v>772</v>
      </c>
      <c r="E321" s="25" t="s">
        <v>773</v>
      </c>
      <c r="F321" s="22">
        <v>300</v>
      </c>
      <c r="G321" s="22">
        <v>1542</v>
      </c>
    </row>
    <row r="322" ht="30" customHeight="1" spans="1:7">
      <c r="A322" s="22" t="s">
        <v>753</v>
      </c>
      <c r="B322" s="26" t="s">
        <v>770</v>
      </c>
      <c r="C322" s="8" t="s">
        <v>774</v>
      </c>
      <c r="D322" s="8" t="s">
        <v>775</v>
      </c>
      <c r="E322" s="25" t="s">
        <v>776</v>
      </c>
      <c r="F322" s="22">
        <v>300</v>
      </c>
      <c r="G322" s="22">
        <v>7800</v>
      </c>
    </row>
    <row r="323" ht="30" customHeight="1" spans="1:7">
      <c r="A323" s="22" t="s">
        <v>753</v>
      </c>
      <c r="B323" s="26" t="s">
        <v>770</v>
      </c>
      <c r="C323" s="8" t="s">
        <v>777</v>
      </c>
      <c r="D323" s="8" t="s">
        <v>778</v>
      </c>
      <c r="E323" s="25" t="s">
        <v>779</v>
      </c>
      <c r="F323" s="22">
        <v>300</v>
      </c>
      <c r="G323" s="22">
        <v>8097</v>
      </c>
    </row>
    <row r="324" ht="30" customHeight="1" spans="1:7">
      <c r="A324" s="16" t="s">
        <v>753</v>
      </c>
      <c r="B324" s="16" t="s">
        <v>780</v>
      </c>
      <c r="C324" s="23" t="s">
        <v>781</v>
      </c>
      <c r="D324" s="23" t="s">
        <v>782</v>
      </c>
      <c r="E324" s="25" t="s">
        <v>783</v>
      </c>
      <c r="F324" s="22">
        <v>300</v>
      </c>
      <c r="G324" s="16">
        <v>4857</v>
      </c>
    </row>
    <row r="325" ht="30" customHeight="1" spans="1:7">
      <c r="A325" s="21"/>
      <c r="B325" s="21"/>
      <c r="C325" s="24"/>
      <c r="D325" s="24"/>
      <c r="E325" s="25" t="s">
        <v>784</v>
      </c>
      <c r="F325" s="22">
        <v>300</v>
      </c>
      <c r="G325" s="21"/>
    </row>
    <row r="326" ht="30" customHeight="1" spans="1:7">
      <c r="A326" s="22" t="s">
        <v>753</v>
      </c>
      <c r="B326" s="26" t="s">
        <v>785</v>
      </c>
      <c r="C326" s="8" t="s">
        <v>786</v>
      </c>
      <c r="D326" s="8" t="s">
        <v>787</v>
      </c>
      <c r="E326" s="25" t="s">
        <v>721</v>
      </c>
      <c r="F326" s="22">
        <v>400</v>
      </c>
      <c r="G326" s="22">
        <v>12000</v>
      </c>
    </row>
    <row r="327" ht="30" customHeight="1" spans="1:7">
      <c r="A327" s="22" t="s">
        <v>753</v>
      </c>
      <c r="B327" s="26" t="s">
        <v>788</v>
      </c>
      <c r="C327" s="8" t="s">
        <v>789</v>
      </c>
      <c r="D327" s="8" t="s">
        <v>790</v>
      </c>
      <c r="E327" s="25" t="s">
        <v>791</v>
      </c>
      <c r="F327" s="22">
        <v>400</v>
      </c>
      <c r="G327" s="22">
        <v>4600</v>
      </c>
    </row>
    <row r="328" ht="30" customHeight="1" spans="1:7">
      <c r="A328" s="22" t="s">
        <v>753</v>
      </c>
      <c r="B328" s="26" t="s">
        <v>788</v>
      </c>
      <c r="C328" s="8" t="s">
        <v>792</v>
      </c>
      <c r="D328" s="8" t="s">
        <v>793</v>
      </c>
      <c r="E328" s="25" t="s">
        <v>794</v>
      </c>
      <c r="F328" s="22">
        <v>400</v>
      </c>
      <c r="G328" s="22">
        <v>9060</v>
      </c>
    </row>
    <row r="329" ht="30" customHeight="1" spans="1:7">
      <c r="A329" s="22" t="s">
        <v>753</v>
      </c>
      <c r="B329" s="26" t="s">
        <v>795</v>
      </c>
      <c r="C329" s="8" t="s">
        <v>796</v>
      </c>
      <c r="D329" s="8" t="s">
        <v>797</v>
      </c>
      <c r="E329" s="25" t="s">
        <v>798</v>
      </c>
      <c r="F329" s="22">
        <v>300</v>
      </c>
      <c r="G329" s="22">
        <v>2553</v>
      </c>
    </row>
    <row r="330" ht="30" customHeight="1" spans="1:7">
      <c r="A330" s="22" t="s">
        <v>753</v>
      </c>
      <c r="B330" s="16" t="s">
        <v>799</v>
      </c>
      <c r="C330" s="8" t="s">
        <v>550</v>
      </c>
      <c r="D330" s="8" t="s">
        <v>800</v>
      </c>
      <c r="E330" s="25" t="s">
        <v>801</v>
      </c>
      <c r="F330" s="22">
        <v>400</v>
      </c>
      <c r="G330" s="16">
        <v>20220</v>
      </c>
    </row>
    <row r="331" ht="30" customHeight="1" spans="1:7">
      <c r="A331" s="22" t="s">
        <v>753</v>
      </c>
      <c r="B331" s="21"/>
      <c r="C331" s="8"/>
      <c r="D331" s="8" t="s">
        <v>802</v>
      </c>
      <c r="E331" s="25" t="s">
        <v>803</v>
      </c>
      <c r="F331" s="22">
        <v>300</v>
      </c>
      <c r="G331" s="21"/>
    </row>
    <row r="332" ht="45" customHeight="1" spans="1:7">
      <c r="A332" s="13" t="s">
        <v>804</v>
      </c>
      <c r="B332" s="14"/>
      <c r="C332" s="12" t="s">
        <v>805</v>
      </c>
      <c r="D332" s="12"/>
      <c r="E332" s="12"/>
      <c r="F332" s="12"/>
      <c r="G332" s="12">
        <f>SUM(G315:G331)</f>
        <v>324759</v>
      </c>
    </row>
    <row r="333" ht="35.1" customHeight="1" spans="1:7">
      <c r="A333" s="32" t="s">
        <v>806</v>
      </c>
      <c r="B333" s="17" t="s">
        <v>807</v>
      </c>
      <c r="C333" s="23" t="s">
        <v>808</v>
      </c>
      <c r="D333" s="23" t="s">
        <v>809</v>
      </c>
      <c r="E333" s="39" t="s">
        <v>810</v>
      </c>
      <c r="F333" s="9">
        <v>300</v>
      </c>
      <c r="G333" s="32">
        <v>129720</v>
      </c>
    </row>
    <row r="334" ht="35.1" customHeight="1" spans="1:7">
      <c r="A334" s="34"/>
      <c r="B334" s="20"/>
      <c r="C334" s="24"/>
      <c r="D334" s="24"/>
      <c r="E334" s="39" t="s">
        <v>811</v>
      </c>
      <c r="F334" s="9">
        <v>300</v>
      </c>
      <c r="G334" s="34"/>
    </row>
    <row r="335" ht="35.1" customHeight="1" spans="1:7">
      <c r="A335" s="40" t="s">
        <v>806</v>
      </c>
      <c r="B335" s="7" t="s">
        <v>812</v>
      </c>
      <c r="C335" s="8" t="s">
        <v>813</v>
      </c>
      <c r="D335" s="8" t="s">
        <v>814</v>
      </c>
      <c r="E335" s="39" t="s">
        <v>815</v>
      </c>
      <c r="F335" s="9">
        <v>300</v>
      </c>
      <c r="G335" s="9">
        <v>18210</v>
      </c>
    </row>
    <row r="336" ht="35.1" customHeight="1" spans="1:7">
      <c r="A336" s="40" t="s">
        <v>806</v>
      </c>
      <c r="B336" s="7" t="s">
        <v>816</v>
      </c>
      <c r="C336" s="8" t="s">
        <v>817</v>
      </c>
      <c r="D336" s="8" t="s">
        <v>818</v>
      </c>
      <c r="E336" s="39" t="s">
        <v>819</v>
      </c>
      <c r="F336" s="9">
        <v>300</v>
      </c>
      <c r="G336" s="9">
        <v>20628</v>
      </c>
    </row>
    <row r="337" ht="35.1" customHeight="1" spans="1:7">
      <c r="A337" s="40" t="s">
        <v>806</v>
      </c>
      <c r="B337" s="7" t="s">
        <v>820</v>
      </c>
      <c r="C337" s="8" t="s">
        <v>821</v>
      </c>
      <c r="D337" s="8" t="s">
        <v>822</v>
      </c>
      <c r="E337" s="39" t="s">
        <v>690</v>
      </c>
      <c r="F337" s="9">
        <v>400</v>
      </c>
      <c r="G337" s="9">
        <v>2400</v>
      </c>
    </row>
    <row r="338" ht="35.1" customHeight="1" spans="1:7">
      <c r="A338" s="40" t="s">
        <v>806</v>
      </c>
      <c r="B338" s="7" t="s">
        <v>780</v>
      </c>
      <c r="C338" s="8" t="s">
        <v>823</v>
      </c>
      <c r="D338" s="8" t="s">
        <v>824</v>
      </c>
      <c r="E338" s="41" t="s">
        <v>825</v>
      </c>
      <c r="F338" s="9">
        <v>300</v>
      </c>
      <c r="G338" s="9">
        <v>8550</v>
      </c>
    </row>
    <row r="339" ht="35.1" customHeight="1" spans="1:7">
      <c r="A339" s="32" t="s">
        <v>806</v>
      </c>
      <c r="B339" s="17" t="s">
        <v>826</v>
      </c>
      <c r="C339" s="23" t="s">
        <v>827</v>
      </c>
      <c r="D339" s="23" t="s">
        <v>828</v>
      </c>
      <c r="E339" s="41" t="s">
        <v>829</v>
      </c>
      <c r="F339" s="9">
        <v>300</v>
      </c>
      <c r="G339" s="32">
        <v>67800</v>
      </c>
    </row>
    <row r="340" ht="35.1" customHeight="1" spans="1:7">
      <c r="A340" s="34"/>
      <c r="B340" s="20"/>
      <c r="C340" s="24"/>
      <c r="D340" s="24"/>
      <c r="E340" s="39" t="s">
        <v>830</v>
      </c>
      <c r="F340" s="9">
        <v>300</v>
      </c>
      <c r="G340" s="34"/>
    </row>
    <row r="341" ht="35.1" customHeight="1" spans="1:7">
      <c r="A341" s="32" t="s">
        <v>806</v>
      </c>
      <c r="B341" s="17" t="s">
        <v>831</v>
      </c>
      <c r="C341" s="23" t="s">
        <v>827</v>
      </c>
      <c r="D341" s="23" t="s">
        <v>832</v>
      </c>
      <c r="E341" s="41" t="s">
        <v>833</v>
      </c>
      <c r="F341" s="9">
        <v>300</v>
      </c>
      <c r="G341" s="32">
        <v>41460</v>
      </c>
    </row>
    <row r="342" ht="35.1" customHeight="1" spans="1:7">
      <c r="A342" s="34"/>
      <c r="B342" s="20"/>
      <c r="C342" s="24"/>
      <c r="D342" s="24"/>
      <c r="E342" s="39" t="s">
        <v>834</v>
      </c>
      <c r="F342" s="9">
        <v>300</v>
      </c>
      <c r="G342" s="34"/>
    </row>
    <row r="343" ht="35.1" customHeight="1" spans="1:7">
      <c r="A343" s="40" t="s">
        <v>806</v>
      </c>
      <c r="B343" s="7" t="s">
        <v>835</v>
      </c>
      <c r="C343" s="8" t="s">
        <v>827</v>
      </c>
      <c r="D343" s="8" t="s">
        <v>836</v>
      </c>
      <c r="E343" s="41" t="s">
        <v>837</v>
      </c>
      <c r="F343" s="9">
        <v>300</v>
      </c>
      <c r="G343" s="9">
        <v>8040</v>
      </c>
    </row>
    <row r="344" ht="35.1" customHeight="1" spans="1:7">
      <c r="A344" s="40" t="s">
        <v>806</v>
      </c>
      <c r="B344" s="7" t="s">
        <v>838</v>
      </c>
      <c r="C344" s="8" t="s">
        <v>827</v>
      </c>
      <c r="D344" s="28" t="s">
        <v>839</v>
      </c>
      <c r="E344" s="41" t="s">
        <v>840</v>
      </c>
      <c r="F344" s="9">
        <v>300</v>
      </c>
      <c r="G344" s="9">
        <v>119040</v>
      </c>
    </row>
    <row r="345" ht="35.1" customHeight="1" spans="1:7">
      <c r="A345" s="32" t="s">
        <v>806</v>
      </c>
      <c r="B345" s="17" t="s">
        <v>841</v>
      </c>
      <c r="C345" s="23" t="s">
        <v>827</v>
      </c>
      <c r="D345" s="23" t="s">
        <v>842</v>
      </c>
      <c r="E345" s="41" t="s">
        <v>843</v>
      </c>
      <c r="F345" s="9">
        <v>300</v>
      </c>
      <c r="G345" s="32">
        <v>17100</v>
      </c>
    </row>
    <row r="346" ht="35.1" customHeight="1" spans="1:7">
      <c r="A346" s="34"/>
      <c r="B346" s="20"/>
      <c r="C346" s="24"/>
      <c r="D346" s="24"/>
      <c r="E346" s="39" t="s">
        <v>844</v>
      </c>
      <c r="F346" s="9">
        <v>300</v>
      </c>
      <c r="G346" s="34"/>
    </row>
    <row r="347" ht="35.1" customHeight="1" spans="1:7">
      <c r="A347" s="32" t="s">
        <v>806</v>
      </c>
      <c r="B347" s="17" t="s">
        <v>845</v>
      </c>
      <c r="C347" s="23" t="s">
        <v>58</v>
      </c>
      <c r="D347" s="23" t="s">
        <v>846</v>
      </c>
      <c r="E347" s="41" t="s">
        <v>847</v>
      </c>
      <c r="F347" s="9">
        <v>300</v>
      </c>
      <c r="G347" s="32">
        <v>20700</v>
      </c>
    </row>
    <row r="348" ht="35.1" customHeight="1" spans="1:7">
      <c r="A348" s="33"/>
      <c r="B348" s="19"/>
      <c r="C348" s="27"/>
      <c r="D348" s="27"/>
      <c r="E348" s="41" t="s">
        <v>848</v>
      </c>
      <c r="F348" s="9">
        <v>400</v>
      </c>
      <c r="G348" s="33"/>
    </row>
    <row r="349" ht="35.1" customHeight="1" spans="1:7">
      <c r="A349" s="33"/>
      <c r="B349" s="19"/>
      <c r="C349" s="27"/>
      <c r="D349" s="27"/>
      <c r="E349" s="41" t="s">
        <v>849</v>
      </c>
      <c r="F349" s="9">
        <v>300</v>
      </c>
      <c r="G349" s="33"/>
    </row>
    <row r="350" ht="35.1" customHeight="1" spans="1:7">
      <c r="A350" s="34"/>
      <c r="B350" s="20"/>
      <c r="C350" s="24"/>
      <c r="D350" s="24"/>
      <c r="E350" s="39" t="s">
        <v>850</v>
      </c>
      <c r="F350" s="9">
        <v>1000</v>
      </c>
      <c r="G350" s="34"/>
    </row>
    <row r="351" ht="35.1" customHeight="1" spans="1:7">
      <c r="A351" s="32" t="s">
        <v>806</v>
      </c>
      <c r="B351" s="17" t="s">
        <v>851</v>
      </c>
      <c r="C351" s="23" t="s">
        <v>58</v>
      </c>
      <c r="D351" s="23" t="s">
        <v>852</v>
      </c>
      <c r="E351" s="41" t="s">
        <v>853</v>
      </c>
      <c r="F351" s="9">
        <v>300</v>
      </c>
      <c r="G351" s="32">
        <v>48372</v>
      </c>
    </row>
    <row r="352" ht="35.1" customHeight="1" spans="1:7">
      <c r="A352" s="34"/>
      <c r="B352" s="20"/>
      <c r="C352" s="24"/>
      <c r="D352" s="24"/>
      <c r="E352" s="39" t="s">
        <v>854</v>
      </c>
      <c r="F352" s="9">
        <v>300</v>
      </c>
      <c r="G352" s="34"/>
    </row>
    <row r="353" ht="35.1" customHeight="1" spans="1:7">
      <c r="A353" s="40" t="s">
        <v>806</v>
      </c>
      <c r="B353" s="7" t="s">
        <v>851</v>
      </c>
      <c r="C353" s="8" t="s">
        <v>855</v>
      </c>
      <c r="D353" s="8" t="s">
        <v>856</v>
      </c>
      <c r="E353" s="41" t="s">
        <v>857</v>
      </c>
      <c r="F353" s="9">
        <v>400</v>
      </c>
      <c r="G353" s="9">
        <v>4800</v>
      </c>
    </row>
    <row r="354" ht="35.1" customHeight="1" spans="1:7">
      <c r="A354" s="32" t="s">
        <v>806</v>
      </c>
      <c r="B354" s="17" t="s">
        <v>858</v>
      </c>
      <c r="C354" s="23" t="s">
        <v>859</v>
      </c>
      <c r="D354" s="23" t="s">
        <v>860</v>
      </c>
      <c r="E354" s="41" t="s">
        <v>861</v>
      </c>
      <c r="F354" s="9">
        <v>300</v>
      </c>
      <c r="G354" s="32">
        <v>101460</v>
      </c>
    </row>
    <row r="355" ht="35.1" customHeight="1" spans="1:7">
      <c r="A355" s="34"/>
      <c r="B355" s="20"/>
      <c r="C355" s="24"/>
      <c r="D355" s="24"/>
      <c r="E355" s="39" t="s">
        <v>862</v>
      </c>
      <c r="F355" s="9">
        <v>300</v>
      </c>
      <c r="G355" s="34"/>
    </row>
    <row r="356" ht="35.1" customHeight="1" spans="1:7">
      <c r="A356" s="32" t="s">
        <v>806</v>
      </c>
      <c r="B356" s="17" t="s">
        <v>858</v>
      </c>
      <c r="C356" s="23" t="s">
        <v>863</v>
      </c>
      <c r="D356" s="23" t="s">
        <v>864</v>
      </c>
      <c r="E356" s="41" t="s">
        <v>865</v>
      </c>
      <c r="F356" s="9">
        <v>300</v>
      </c>
      <c r="G356" s="32">
        <v>51108</v>
      </c>
    </row>
    <row r="357" ht="35.1" customHeight="1" spans="1:7">
      <c r="A357" s="34"/>
      <c r="B357" s="20"/>
      <c r="C357" s="24"/>
      <c r="D357" s="24"/>
      <c r="E357" s="39" t="s">
        <v>866</v>
      </c>
      <c r="F357" s="9">
        <v>300</v>
      </c>
      <c r="G357" s="34"/>
    </row>
    <row r="358" ht="35.1" customHeight="1" spans="1:7">
      <c r="A358" s="32" t="s">
        <v>806</v>
      </c>
      <c r="B358" s="17" t="s">
        <v>858</v>
      </c>
      <c r="C358" s="23" t="s">
        <v>867</v>
      </c>
      <c r="D358" s="23" t="s">
        <v>868</v>
      </c>
      <c r="E358" s="41" t="s">
        <v>869</v>
      </c>
      <c r="F358" s="9">
        <v>400</v>
      </c>
      <c r="G358" s="32">
        <v>37800</v>
      </c>
    </row>
    <row r="359" ht="35.1" customHeight="1" spans="1:7">
      <c r="A359" s="34"/>
      <c r="B359" s="20"/>
      <c r="C359" s="24"/>
      <c r="D359" s="24"/>
      <c r="E359" s="39" t="s">
        <v>870</v>
      </c>
      <c r="F359" s="9">
        <v>300</v>
      </c>
      <c r="G359" s="34"/>
    </row>
    <row r="360" ht="35.1" customHeight="1" spans="1:7">
      <c r="A360" s="40" t="s">
        <v>806</v>
      </c>
      <c r="B360" s="7" t="s">
        <v>858</v>
      </c>
      <c r="C360" s="8" t="s">
        <v>871</v>
      </c>
      <c r="D360" s="8" t="s">
        <v>872</v>
      </c>
      <c r="E360" s="39" t="s">
        <v>873</v>
      </c>
      <c r="F360" s="9">
        <v>1000</v>
      </c>
      <c r="G360" s="9">
        <v>12350</v>
      </c>
    </row>
    <row r="361" ht="35.1" customHeight="1" spans="1:7">
      <c r="A361" s="40" t="s">
        <v>806</v>
      </c>
      <c r="B361" s="7" t="s">
        <v>858</v>
      </c>
      <c r="C361" s="8" t="s">
        <v>874</v>
      </c>
      <c r="D361" s="8" t="s">
        <v>875</v>
      </c>
      <c r="E361" s="39" t="s">
        <v>876</v>
      </c>
      <c r="F361" s="9">
        <v>1000</v>
      </c>
      <c r="G361" s="9">
        <v>42960</v>
      </c>
    </row>
    <row r="362" ht="35.1" customHeight="1" spans="1:7">
      <c r="A362" s="40" t="s">
        <v>806</v>
      </c>
      <c r="B362" s="7" t="s">
        <v>877</v>
      </c>
      <c r="C362" s="8" t="s">
        <v>878</v>
      </c>
      <c r="D362" s="8" t="s">
        <v>879</v>
      </c>
      <c r="E362" s="39" t="s">
        <v>880</v>
      </c>
      <c r="F362" s="9">
        <v>300</v>
      </c>
      <c r="G362" s="9">
        <v>2850</v>
      </c>
    </row>
    <row r="363" ht="35.1" customHeight="1" spans="1:7">
      <c r="A363" s="40" t="s">
        <v>806</v>
      </c>
      <c r="B363" s="7" t="s">
        <v>877</v>
      </c>
      <c r="C363" s="8" t="s">
        <v>881</v>
      </c>
      <c r="D363" s="8" t="s">
        <v>882</v>
      </c>
      <c r="E363" s="39" t="s">
        <v>883</v>
      </c>
      <c r="F363" s="9">
        <v>300</v>
      </c>
      <c r="G363" s="9">
        <v>3000</v>
      </c>
    </row>
    <row r="364" ht="35.1" customHeight="1" spans="1:7">
      <c r="A364" s="32" t="s">
        <v>806</v>
      </c>
      <c r="B364" s="17" t="s">
        <v>877</v>
      </c>
      <c r="C364" s="23" t="s">
        <v>570</v>
      </c>
      <c r="D364" s="23" t="s">
        <v>884</v>
      </c>
      <c r="E364" s="41" t="s">
        <v>885</v>
      </c>
      <c r="F364" s="9">
        <v>300</v>
      </c>
      <c r="G364" s="32">
        <v>21000</v>
      </c>
    </row>
    <row r="365" ht="35.1" customHeight="1" spans="1:7">
      <c r="A365" s="34"/>
      <c r="B365" s="20"/>
      <c r="C365" s="24"/>
      <c r="D365" s="24"/>
      <c r="E365" s="39" t="s">
        <v>886</v>
      </c>
      <c r="F365" s="9">
        <v>300</v>
      </c>
      <c r="G365" s="34"/>
    </row>
    <row r="366" ht="35.1" customHeight="1" spans="1:7">
      <c r="A366" s="40" t="s">
        <v>806</v>
      </c>
      <c r="B366" s="17" t="s">
        <v>887</v>
      </c>
      <c r="C366" s="23" t="s">
        <v>888</v>
      </c>
      <c r="D366" s="23" t="s">
        <v>889</v>
      </c>
      <c r="E366" s="41" t="s">
        <v>890</v>
      </c>
      <c r="F366" s="9">
        <v>400</v>
      </c>
      <c r="G366" s="9">
        <v>10880</v>
      </c>
    </row>
    <row r="367" ht="35.1" customHeight="1" spans="1:7">
      <c r="A367" s="40" t="s">
        <v>806</v>
      </c>
      <c r="B367" s="7" t="s">
        <v>831</v>
      </c>
      <c r="C367" s="8" t="s">
        <v>891</v>
      </c>
      <c r="D367" s="8" t="s">
        <v>892</v>
      </c>
      <c r="E367" s="39" t="s">
        <v>893</v>
      </c>
      <c r="F367" s="9">
        <v>300</v>
      </c>
      <c r="G367" s="9">
        <v>39021</v>
      </c>
    </row>
    <row r="368" ht="35.1" customHeight="1" spans="1:7">
      <c r="A368" s="40" t="s">
        <v>806</v>
      </c>
      <c r="B368" s="7" t="s">
        <v>894</v>
      </c>
      <c r="C368" s="42" t="s">
        <v>827</v>
      </c>
      <c r="D368" s="8" t="s">
        <v>895</v>
      </c>
      <c r="E368" s="39" t="s">
        <v>896</v>
      </c>
      <c r="F368" s="9">
        <v>300</v>
      </c>
      <c r="G368" s="9">
        <v>8850</v>
      </c>
    </row>
    <row r="369" ht="35.1" customHeight="1" spans="1:7">
      <c r="A369" s="40" t="s">
        <v>806</v>
      </c>
      <c r="B369" s="7" t="s">
        <v>841</v>
      </c>
      <c r="C369" s="42" t="s">
        <v>897</v>
      </c>
      <c r="D369" s="42" t="s">
        <v>809</v>
      </c>
      <c r="E369" s="39" t="s">
        <v>898</v>
      </c>
      <c r="F369" s="9">
        <v>300</v>
      </c>
      <c r="G369" s="9">
        <v>9975</v>
      </c>
    </row>
    <row r="370" ht="35.1" customHeight="1" spans="1:7">
      <c r="A370" s="40" t="s">
        <v>806</v>
      </c>
      <c r="B370" s="7" t="s">
        <v>877</v>
      </c>
      <c r="C370" s="8" t="s">
        <v>808</v>
      </c>
      <c r="D370" s="8" t="s">
        <v>899</v>
      </c>
      <c r="E370" s="39" t="s">
        <v>900</v>
      </c>
      <c r="F370" s="9">
        <v>300</v>
      </c>
      <c r="G370" s="9">
        <v>85800</v>
      </c>
    </row>
    <row r="371" ht="35.1" customHeight="1" spans="1:7">
      <c r="A371" s="40" t="s">
        <v>806</v>
      </c>
      <c r="B371" s="7" t="s">
        <v>901</v>
      </c>
      <c r="C371" s="8" t="s">
        <v>808</v>
      </c>
      <c r="D371" s="8" t="s">
        <v>902</v>
      </c>
      <c r="E371" s="39" t="s">
        <v>903</v>
      </c>
      <c r="F371" s="9">
        <v>300</v>
      </c>
      <c r="G371" s="9">
        <v>53460</v>
      </c>
    </row>
    <row r="372" ht="35.1" customHeight="1" spans="1:7">
      <c r="A372" s="40" t="s">
        <v>806</v>
      </c>
      <c r="B372" s="7" t="s">
        <v>904</v>
      </c>
      <c r="C372" s="8" t="s">
        <v>808</v>
      </c>
      <c r="D372" s="8" t="s">
        <v>905</v>
      </c>
      <c r="E372" s="39" t="s">
        <v>906</v>
      </c>
      <c r="F372" s="9">
        <v>300</v>
      </c>
      <c r="G372" s="9">
        <v>11550</v>
      </c>
    </row>
    <row r="373" ht="35.1" customHeight="1" spans="1:7">
      <c r="A373" s="40" t="s">
        <v>806</v>
      </c>
      <c r="B373" s="7" t="s">
        <v>907</v>
      </c>
      <c r="C373" s="8" t="s">
        <v>808</v>
      </c>
      <c r="D373" s="8" t="s">
        <v>908</v>
      </c>
      <c r="E373" s="39" t="s">
        <v>909</v>
      </c>
      <c r="F373" s="9">
        <v>300</v>
      </c>
      <c r="G373" s="9">
        <v>8460</v>
      </c>
    </row>
    <row r="374" ht="45" customHeight="1" spans="1:7">
      <c r="A374" s="12" t="s">
        <v>910</v>
      </c>
      <c r="B374" s="12"/>
      <c r="C374" s="13" t="s">
        <v>911</v>
      </c>
      <c r="D374" s="14"/>
      <c r="E374" s="14"/>
      <c r="F374" s="15"/>
      <c r="G374" s="12">
        <f>SUM(G333:G373)</f>
        <v>1007344</v>
      </c>
    </row>
    <row r="375" ht="30" customHeight="1" spans="1:7">
      <c r="A375" s="9" t="s">
        <v>912</v>
      </c>
      <c r="B375" s="9" t="s">
        <v>913</v>
      </c>
      <c r="C375" s="8" t="s">
        <v>914</v>
      </c>
      <c r="D375" s="8" t="s">
        <v>915</v>
      </c>
      <c r="E375" s="9" t="s">
        <v>683</v>
      </c>
      <c r="F375" s="9">
        <v>1000</v>
      </c>
      <c r="G375" s="9">
        <v>22000</v>
      </c>
    </row>
    <row r="376" ht="30" customHeight="1" spans="1:7">
      <c r="A376" s="9" t="s">
        <v>912</v>
      </c>
      <c r="B376" s="9" t="s">
        <v>916</v>
      </c>
      <c r="C376" s="8" t="s">
        <v>917</v>
      </c>
      <c r="D376" s="8" t="s">
        <v>918</v>
      </c>
      <c r="E376" s="9" t="s">
        <v>919</v>
      </c>
      <c r="F376" s="9">
        <v>1000</v>
      </c>
      <c r="G376" s="9">
        <v>31050</v>
      </c>
    </row>
    <row r="377" ht="30" customHeight="1" spans="1:7">
      <c r="A377" s="9" t="s">
        <v>912</v>
      </c>
      <c r="B377" s="9" t="s">
        <v>916</v>
      </c>
      <c r="C377" s="8" t="s">
        <v>920</v>
      </c>
      <c r="D377" s="8" t="s">
        <v>921</v>
      </c>
      <c r="E377" s="9" t="s">
        <v>850</v>
      </c>
      <c r="F377" s="9">
        <v>1000</v>
      </c>
      <c r="G377" s="9">
        <v>7000</v>
      </c>
    </row>
    <row r="378" ht="30" customHeight="1" spans="1:7">
      <c r="A378" s="9" t="s">
        <v>912</v>
      </c>
      <c r="B378" s="9" t="s">
        <v>922</v>
      </c>
      <c r="C378" s="8" t="s">
        <v>923</v>
      </c>
      <c r="D378" s="8" t="s">
        <v>924</v>
      </c>
      <c r="E378" s="9" t="s">
        <v>925</v>
      </c>
      <c r="F378" s="9">
        <v>1000</v>
      </c>
      <c r="G378" s="9">
        <v>27600</v>
      </c>
    </row>
    <row r="379" ht="30" customHeight="1" spans="1:7">
      <c r="A379" s="9" t="s">
        <v>912</v>
      </c>
      <c r="B379" s="9" t="s">
        <v>922</v>
      </c>
      <c r="C379" s="8" t="s">
        <v>926</v>
      </c>
      <c r="D379" s="8" t="s">
        <v>927</v>
      </c>
      <c r="E379" s="9" t="s">
        <v>177</v>
      </c>
      <c r="F379" s="9">
        <v>1000</v>
      </c>
      <c r="G379" s="9">
        <v>5000</v>
      </c>
    </row>
    <row r="380" ht="30" customHeight="1" spans="1:7">
      <c r="A380" s="9" t="s">
        <v>912</v>
      </c>
      <c r="B380" s="9" t="s">
        <v>922</v>
      </c>
      <c r="C380" s="8" t="s">
        <v>928</v>
      </c>
      <c r="D380" s="8" t="s">
        <v>929</v>
      </c>
      <c r="E380" s="9" t="s">
        <v>930</v>
      </c>
      <c r="F380" s="9">
        <v>300</v>
      </c>
      <c r="G380" s="9">
        <v>2400</v>
      </c>
    </row>
    <row r="381" ht="30" customHeight="1" spans="1:7">
      <c r="A381" s="9" t="s">
        <v>912</v>
      </c>
      <c r="B381" s="9" t="s">
        <v>931</v>
      </c>
      <c r="C381" s="8" t="s">
        <v>932</v>
      </c>
      <c r="D381" s="8" t="s">
        <v>933</v>
      </c>
      <c r="E381" s="9" t="s">
        <v>934</v>
      </c>
      <c r="F381" s="9">
        <v>400</v>
      </c>
      <c r="G381" s="9">
        <v>2720</v>
      </c>
    </row>
    <row r="382" ht="30" customHeight="1" spans="1:7">
      <c r="A382" s="32" t="s">
        <v>912</v>
      </c>
      <c r="B382" s="32" t="s">
        <v>935</v>
      </c>
      <c r="C382" s="23" t="s">
        <v>936</v>
      </c>
      <c r="D382" s="23" t="s">
        <v>937</v>
      </c>
      <c r="E382" s="9" t="s">
        <v>938</v>
      </c>
      <c r="F382" s="9">
        <v>400</v>
      </c>
      <c r="G382" s="32">
        <v>13800</v>
      </c>
    </row>
    <row r="383" ht="30" customHeight="1" spans="1:7">
      <c r="A383" s="34"/>
      <c r="B383" s="34"/>
      <c r="C383" s="24"/>
      <c r="D383" s="24"/>
      <c r="E383" s="9" t="s">
        <v>939</v>
      </c>
      <c r="F383" s="9">
        <v>1000</v>
      </c>
      <c r="G383" s="34"/>
    </row>
    <row r="384" ht="30" customHeight="1" spans="1:7">
      <c r="A384" s="32" t="s">
        <v>912</v>
      </c>
      <c r="B384" s="32" t="s">
        <v>935</v>
      </c>
      <c r="C384" s="23" t="s">
        <v>940</v>
      </c>
      <c r="D384" s="23" t="s">
        <v>941</v>
      </c>
      <c r="E384" s="9" t="s">
        <v>942</v>
      </c>
      <c r="F384" s="9">
        <v>300</v>
      </c>
      <c r="G384" s="32">
        <v>48000</v>
      </c>
    </row>
    <row r="385" ht="30" customHeight="1" spans="1:7">
      <c r="A385" s="34"/>
      <c r="B385" s="34"/>
      <c r="C385" s="24"/>
      <c r="D385" s="24"/>
      <c r="E385" s="9" t="s">
        <v>943</v>
      </c>
      <c r="F385" s="9">
        <v>300</v>
      </c>
      <c r="G385" s="34"/>
    </row>
    <row r="386" ht="30" customHeight="1" spans="1:7">
      <c r="A386" s="9" t="s">
        <v>912</v>
      </c>
      <c r="B386" s="9" t="s">
        <v>944</v>
      </c>
      <c r="C386" s="8" t="s">
        <v>945</v>
      </c>
      <c r="D386" s="8" t="s">
        <v>946</v>
      </c>
      <c r="E386" s="9" t="s">
        <v>947</v>
      </c>
      <c r="F386" s="9">
        <v>300</v>
      </c>
      <c r="G386" s="9">
        <v>1740</v>
      </c>
    </row>
    <row r="387" ht="30" customHeight="1" spans="1:7">
      <c r="A387" s="9" t="s">
        <v>912</v>
      </c>
      <c r="B387" s="9" t="s">
        <v>944</v>
      </c>
      <c r="C387" s="8" t="s">
        <v>948</v>
      </c>
      <c r="D387" s="8" t="s">
        <v>946</v>
      </c>
      <c r="E387" s="9" t="s">
        <v>559</v>
      </c>
      <c r="F387" s="9">
        <v>300</v>
      </c>
      <c r="G387" s="9">
        <v>1590</v>
      </c>
    </row>
    <row r="388" ht="30" customHeight="1" spans="1:7">
      <c r="A388" s="9" t="s">
        <v>912</v>
      </c>
      <c r="B388" s="9" t="s">
        <v>944</v>
      </c>
      <c r="C388" s="8" t="s">
        <v>949</v>
      </c>
      <c r="D388" s="8" t="s">
        <v>950</v>
      </c>
      <c r="E388" s="9" t="s">
        <v>951</v>
      </c>
      <c r="F388" s="9">
        <v>300</v>
      </c>
      <c r="G388" s="9">
        <v>1560</v>
      </c>
    </row>
    <row r="389" ht="30" customHeight="1" spans="1:7">
      <c r="A389" s="9" t="s">
        <v>912</v>
      </c>
      <c r="B389" s="7" t="s">
        <v>952</v>
      </c>
      <c r="C389" s="8" t="s">
        <v>953</v>
      </c>
      <c r="D389" s="8" t="s">
        <v>954</v>
      </c>
      <c r="E389" s="9" t="s">
        <v>955</v>
      </c>
      <c r="F389" s="9">
        <v>1000</v>
      </c>
      <c r="G389" s="9">
        <v>65350</v>
      </c>
    </row>
    <row r="390" ht="30" customHeight="1" spans="1:7">
      <c r="A390" s="32" t="s">
        <v>912</v>
      </c>
      <c r="B390" s="17" t="s">
        <v>952</v>
      </c>
      <c r="C390" s="23" t="s">
        <v>956</v>
      </c>
      <c r="D390" s="23" t="s">
        <v>957</v>
      </c>
      <c r="E390" s="9" t="s">
        <v>848</v>
      </c>
      <c r="F390" s="9">
        <v>400</v>
      </c>
      <c r="G390" s="32">
        <v>3500</v>
      </c>
    </row>
    <row r="391" ht="30" customHeight="1" spans="1:7">
      <c r="A391" s="34"/>
      <c r="B391" s="20"/>
      <c r="C391" s="24"/>
      <c r="D391" s="24"/>
      <c r="E391" s="9" t="s">
        <v>682</v>
      </c>
      <c r="F391" s="9">
        <v>300</v>
      </c>
      <c r="G391" s="34"/>
    </row>
    <row r="392" ht="30" customHeight="1" spans="1:7">
      <c r="A392" s="9" t="s">
        <v>912</v>
      </c>
      <c r="B392" s="7" t="s">
        <v>958</v>
      </c>
      <c r="C392" s="8" t="s">
        <v>959</v>
      </c>
      <c r="D392" s="8" t="s">
        <v>960</v>
      </c>
      <c r="E392" s="9" t="s">
        <v>961</v>
      </c>
      <c r="F392" s="9">
        <v>1000</v>
      </c>
      <c r="G392" s="9">
        <v>27000</v>
      </c>
    </row>
    <row r="393" ht="30" customHeight="1" spans="1:7">
      <c r="A393" s="9" t="s">
        <v>912</v>
      </c>
      <c r="B393" s="7" t="s">
        <v>962</v>
      </c>
      <c r="C393" s="8" t="s">
        <v>963</v>
      </c>
      <c r="D393" s="8" t="s">
        <v>964</v>
      </c>
      <c r="E393" s="9" t="s">
        <v>965</v>
      </c>
      <c r="F393" s="9">
        <v>400</v>
      </c>
      <c r="G393" s="9">
        <v>5200</v>
      </c>
    </row>
    <row r="394" ht="30" customHeight="1" spans="1:7">
      <c r="A394" s="9" t="s">
        <v>912</v>
      </c>
      <c r="B394" s="7" t="s">
        <v>962</v>
      </c>
      <c r="C394" s="8" t="s">
        <v>966</v>
      </c>
      <c r="D394" s="8" t="s">
        <v>967</v>
      </c>
      <c r="E394" s="9" t="s">
        <v>968</v>
      </c>
      <c r="F394" s="9">
        <v>300</v>
      </c>
      <c r="G394" s="9">
        <v>1800</v>
      </c>
    </row>
    <row r="395" ht="30" customHeight="1" spans="1:7">
      <c r="A395" s="9" t="s">
        <v>912</v>
      </c>
      <c r="B395" s="7" t="s">
        <v>962</v>
      </c>
      <c r="C395" s="8" t="s">
        <v>969</v>
      </c>
      <c r="D395" s="8" t="s">
        <v>970</v>
      </c>
      <c r="E395" s="9" t="s">
        <v>971</v>
      </c>
      <c r="F395" s="9">
        <v>1000</v>
      </c>
      <c r="G395" s="9">
        <v>5290</v>
      </c>
    </row>
    <row r="396" ht="30" customHeight="1" spans="1:7">
      <c r="A396" s="9" t="s">
        <v>912</v>
      </c>
      <c r="B396" s="7" t="s">
        <v>307</v>
      </c>
      <c r="C396" s="8" t="s">
        <v>972</v>
      </c>
      <c r="D396" s="8" t="s">
        <v>973</v>
      </c>
      <c r="E396" s="9" t="s">
        <v>974</v>
      </c>
      <c r="F396" s="9">
        <v>1000</v>
      </c>
      <c r="G396" s="9">
        <v>30200</v>
      </c>
    </row>
    <row r="397" ht="30" customHeight="1" spans="1:7">
      <c r="A397" s="9" t="s">
        <v>912</v>
      </c>
      <c r="B397" s="9" t="s">
        <v>975</v>
      </c>
      <c r="C397" s="8" t="s">
        <v>976</v>
      </c>
      <c r="D397" s="8" t="s">
        <v>977</v>
      </c>
      <c r="E397" s="9" t="s">
        <v>978</v>
      </c>
      <c r="F397" s="9">
        <v>1000</v>
      </c>
      <c r="G397" s="9">
        <v>15000</v>
      </c>
    </row>
    <row r="398" ht="30" customHeight="1" spans="1:7">
      <c r="A398" s="32" t="s">
        <v>912</v>
      </c>
      <c r="B398" s="32" t="s">
        <v>975</v>
      </c>
      <c r="C398" s="23" t="s">
        <v>979</v>
      </c>
      <c r="D398" s="23" t="s">
        <v>977</v>
      </c>
      <c r="E398" s="9" t="s">
        <v>980</v>
      </c>
      <c r="F398" s="9">
        <v>400</v>
      </c>
      <c r="G398" s="32">
        <v>68400</v>
      </c>
    </row>
    <row r="399" ht="30" customHeight="1" spans="1:7">
      <c r="A399" s="34"/>
      <c r="B399" s="34"/>
      <c r="C399" s="24"/>
      <c r="D399" s="24"/>
      <c r="E399" s="9" t="s">
        <v>981</v>
      </c>
      <c r="F399" s="9">
        <v>1000</v>
      </c>
      <c r="G399" s="34"/>
    </row>
    <row r="400" ht="30" customHeight="1" spans="1:7">
      <c r="A400" s="32" t="s">
        <v>912</v>
      </c>
      <c r="B400" s="32" t="s">
        <v>975</v>
      </c>
      <c r="C400" s="23" t="s">
        <v>982</v>
      </c>
      <c r="D400" s="23" t="s">
        <v>983</v>
      </c>
      <c r="E400" s="9" t="s">
        <v>681</v>
      </c>
      <c r="F400" s="9">
        <v>300</v>
      </c>
      <c r="G400" s="32">
        <v>3000</v>
      </c>
    </row>
    <row r="401" ht="30" customHeight="1" spans="1:7">
      <c r="A401" s="34"/>
      <c r="B401" s="34"/>
      <c r="C401" s="24"/>
      <c r="D401" s="24"/>
      <c r="E401" s="9" t="s">
        <v>682</v>
      </c>
      <c r="F401" s="9">
        <v>300</v>
      </c>
      <c r="G401" s="34"/>
    </row>
    <row r="402" ht="30" customHeight="1" spans="1:7">
      <c r="A402" s="9" t="s">
        <v>912</v>
      </c>
      <c r="B402" s="9" t="s">
        <v>984</v>
      </c>
      <c r="C402" s="8" t="s">
        <v>550</v>
      </c>
      <c r="D402" s="8" t="s">
        <v>985</v>
      </c>
      <c r="E402" s="9" t="s">
        <v>986</v>
      </c>
      <c r="F402" s="9">
        <v>400</v>
      </c>
      <c r="G402" s="9">
        <v>52840</v>
      </c>
    </row>
    <row r="403" ht="30" customHeight="1" spans="1:7">
      <c r="A403" s="9"/>
      <c r="B403" s="9"/>
      <c r="C403" s="8"/>
      <c r="D403" s="8"/>
      <c r="E403" s="9" t="s">
        <v>987</v>
      </c>
      <c r="F403" s="9">
        <v>300</v>
      </c>
      <c r="G403" s="9"/>
    </row>
    <row r="404" ht="30" customHeight="1" spans="1:7">
      <c r="A404" s="7" t="s">
        <v>912</v>
      </c>
      <c r="B404" s="7" t="s">
        <v>988</v>
      </c>
      <c r="C404" s="8" t="s">
        <v>989</v>
      </c>
      <c r="D404" s="8" t="s">
        <v>990</v>
      </c>
      <c r="E404" s="9" t="s">
        <v>991</v>
      </c>
      <c r="F404" s="9">
        <v>1000</v>
      </c>
      <c r="G404" s="7">
        <v>29600</v>
      </c>
    </row>
    <row r="405" ht="30" customHeight="1" spans="1:7">
      <c r="A405" s="17" t="s">
        <v>912</v>
      </c>
      <c r="B405" s="17" t="s">
        <v>988</v>
      </c>
      <c r="C405" s="23" t="s">
        <v>992</v>
      </c>
      <c r="D405" s="23" t="s">
        <v>993</v>
      </c>
      <c r="E405" s="9" t="s">
        <v>994</v>
      </c>
      <c r="F405" s="9">
        <v>300</v>
      </c>
      <c r="G405" s="17">
        <v>25400</v>
      </c>
    </row>
    <row r="406" ht="30" customHeight="1" spans="1:7">
      <c r="A406" s="19"/>
      <c r="B406" s="19"/>
      <c r="C406" s="27"/>
      <c r="D406" s="27"/>
      <c r="E406" s="9" t="s">
        <v>995</v>
      </c>
      <c r="F406" s="9">
        <v>400</v>
      </c>
      <c r="G406" s="19"/>
    </row>
    <row r="407" ht="30" customHeight="1" spans="1:7">
      <c r="A407" s="20"/>
      <c r="B407" s="20"/>
      <c r="C407" s="24"/>
      <c r="D407" s="24"/>
      <c r="E407" s="9" t="s">
        <v>996</v>
      </c>
      <c r="F407" s="9">
        <v>300</v>
      </c>
      <c r="G407" s="20"/>
    </row>
    <row r="408" ht="30" customHeight="1" spans="1:7">
      <c r="A408" s="7" t="s">
        <v>912</v>
      </c>
      <c r="B408" s="7" t="s">
        <v>988</v>
      </c>
      <c r="C408" s="8" t="s">
        <v>997</v>
      </c>
      <c r="D408" s="8" t="s">
        <v>998</v>
      </c>
      <c r="E408" s="9" t="s">
        <v>999</v>
      </c>
      <c r="F408" s="9">
        <v>1000</v>
      </c>
      <c r="G408" s="7">
        <v>19700</v>
      </c>
    </row>
    <row r="409" ht="30" customHeight="1" spans="1:7">
      <c r="A409" s="7" t="s">
        <v>912</v>
      </c>
      <c r="B409" s="7" t="s">
        <v>1000</v>
      </c>
      <c r="C409" s="8" t="s">
        <v>1001</v>
      </c>
      <c r="D409" s="8" t="s">
        <v>1002</v>
      </c>
      <c r="E409" s="9" t="s">
        <v>1003</v>
      </c>
      <c r="F409" s="9">
        <v>300</v>
      </c>
      <c r="G409" s="7">
        <v>19500</v>
      </c>
    </row>
    <row r="410" ht="30" customHeight="1" spans="1:7">
      <c r="A410" s="17" t="s">
        <v>912</v>
      </c>
      <c r="B410" s="17" t="s">
        <v>1000</v>
      </c>
      <c r="C410" s="23" t="s">
        <v>1004</v>
      </c>
      <c r="D410" s="23" t="s">
        <v>1005</v>
      </c>
      <c r="E410" s="7" t="s">
        <v>566</v>
      </c>
      <c r="F410" s="7">
        <v>300</v>
      </c>
      <c r="G410" s="17">
        <v>182150</v>
      </c>
    </row>
    <row r="411" ht="30" customHeight="1" spans="1:7">
      <c r="A411" s="19"/>
      <c r="B411" s="19"/>
      <c r="C411" s="27"/>
      <c r="D411" s="27"/>
      <c r="E411" s="9" t="s">
        <v>1006</v>
      </c>
      <c r="F411" s="7">
        <v>400</v>
      </c>
      <c r="G411" s="19"/>
    </row>
    <row r="412" ht="30" customHeight="1" spans="1:7">
      <c r="A412" s="20"/>
      <c r="B412" s="20"/>
      <c r="C412" s="24"/>
      <c r="D412" s="24"/>
      <c r="E412" s="9" t="s">
        <v>1007</v>
      </c>
      <c r="F412" s="7">
        <v>300</v>
      </c>
      <c r="G412" s="20"/>
    </row>
    <row r="413" ht="30" customHeight="1" spans="1:7">
      <c r="A413" s="17" t="s">
        <v>912</v>
      </c>
      <c r="B413" s="17" t="s">
        <v>1000</v>
      </c>
      <c r="C413" s="23" t="s">
        <v>1008</v>
      </c>
      <c r="D413" s="23" t="s">
        <v>1005</v>
      </c>
      <c r="E413" s="9" t="s">
        <v>1009</v>
      </c>
      <c r="F413" s="7">
        <v>300</v>
      </c>
      <c r="G413" s="17">
        <v>5004</v>
      </c>
    </row>
    <row r="414" ht="30" customHeight="1" spans="1:7">
      <c r="A414" s="19"/>
      <c r="B414" s="19"/>
      <c r="C414" s="27"/>
      <c r="D414" s="27"/>
      <c r="E414" s="9" t="s">
        <v>1010</v>
      </c>
      <c r="F414" s="7"/>
      <c r="G414" s="19"/>
    </row>
    <row r="415" ht="30" customHeight="1" spans="1:7">
      <c r="A415" s="20"/>
      <c r="B415" s="20"/>
      <c r="C415" s="24"/>
      <c r="D415" s="24"/>
      <c r="E415" s="9" t="s">
        <v>1011</v>
      </c>
      <c r="F415" s="7">
        <v>400</v>
      </c>
      <c r="G415" s="20"/>
    </row>
    <row r="416" ht="30" customHeight="1" spans="1:7">
      <c r="A416" s="7" t="s">
        <v>912</v>
      </c>
      <c r="B416" s="7" t="s">
        <v>1000</v>
      </c>
      <c r="C416" s="8" t="s">
        <v>1012</v>
      </c>
      <c r="D416" s="8" t="s">
        <v>1005</v>
      </c>
      <c r="E416" s="9" t="s">
        <v>1013</v>
      </c>
      <c r="F416" s="7">
        <v>1000</v>
      </c>
      <c r="G416" s="7">
        <v>16560</v>
      </c>
    </row>
    <row r="417" ht="30" customHeight="1" spans="1:7">
      <c r="A417" s="7" t="s">
        <v>912</v>
      </c>
      <c r="B417" s="7" t="s">
        <v>1000</v>
      </c>
      <c r="C417" s="23" t="s">
        <v>1014</v>
      </c>
      <c r="D417" s="23" t="s">
        <v>1005</v>
      </c>
      <c r="E417" s="32" t="s">
        <v>177</v>
      </c>
      <c r="F417" s="17">
        <v>1000</v>
      </c>
      <c r="G417" s="7">
        <v>5000</v>
      </c>
    </row>
    <row r="418" ht="30" customHeight="1" spans="1:7">
      <c r="A418" s="7" t="s">
        <v>912</v>
      </c>
      <c r="B418" s="6" t="s">
        <v>1000</v>
      </c>
      <c r="C418" s="43" t="s">
        <v>1015</v>
      </c>
      <c r="D418" s="44" t="s">
        <v>1016</v>
      </c>
      <c r="E418" s="9" t="s">
        <v>1017</v>
      </c>
      <c r="F418" s="7">
        <v>400</v>
      </c>
      <c r="G418" s="20">
        <v>16000</v>
      </c>
    </row>
    <row r="419" ht="30" customHeight="1" spans="1:7">
      <c r="A419" s="7" t="s">
        <v>912</v>
      </c>
      <c r="B419" s="6" t="s">
        <v>1000</v>
      </c>
      <c r="C419" s="8" t="s">
        <v>1018</v>
      </c>
      <c r="D419" s="8" t="s">
        <v>1005</v>
      </c>
      <c r="E419" s="39" t="s">
        <v>1019</v>
      </c>
      <c r="F419" s="7">
        <v>400</v>
      </c>
      <c r="G419" s="7">
        <v>3440</v>
      </c>
    </row>
    <row r="420" ht="30" customHeight="1" spans="1:7">
      <c r="A420" s="17" t="s">
        <v>912</v>
      </c>
      <c r="B420" s="17" t="s">
        <v>1020</v>
      </c>
      <c r="C420" s="23" t="s">
        <v>1021</v>
      </c>
      <c r="D420" s="23" t="s">
        <v>1022</v>
      </c>
      <c r="E420" s="39" t="s">
        <v>980</v>
      </c>
      <c r="F420" s="7">
        <v>400</v>
      </c>
      <c r="G420" s="17">
        <v>12200</v>
      </c>
    </row>
    <row r="421" ht="30" customHeight="1" spans="1:7">
      <c r="A421" s="20"/>
      <c r="B421" s="20"/>
      <c r="C421" s="24"/>
      <c r="D421" s="24"/>
      <c r="E421" s="39" t="s">
        <v>1023</v>
      </c>
      <c r="F421" s="7">
        <v>1000</v>
      </c>
      <c r="G421" s="20"/>
    </row>
    <row r="422" ht="30" customHeight="1" spans="1:7">
      <c r="A422" s="7" t="s">
        <v>912</v>
      </c>
      <c r="B422" s="6" t="s">
        <v>1020</v>
      </c>
      <c r="C422" s="8" t="s">
        <v>1024</v>
      </c>
      <c r="D422" s="8" t="s">
        <v>1025</v>
      </c>
      <c r="E422" s="39" t="s">
        <v>1026</v>
      </c>
      <c r="F422" s="7">
        <v>1000</v>
      </c>
      <c r="G422" s="7">
        <v>5300</v>
      </c>
    </row>
    <row r="423" ht="30" customHeight="1" spans="1:7">
      <c r="A423" s="7" t="s">
        <v>912</v>
      </c>
      <c r="B423" s="6" t="s">
        <v>1020</v>
      </c>
      <c r="C423" s="8" t="s">
        <v>1027</v>
      </c>
      <c r="D423" s="8" t="s">
        <v>1025</v>
      </c>
      <c r="E423" s="39" t="s">
        <v>177</v>
      </c>
      <c r="F423" s="7">
        <v>1000</v>
      </c>
      <c r="G423" s="7">
        <v>5000</v>
      </c>
    </row>
    <row r="424" ht="30" customHeight="1" spans="1:7">
      <c r="A424" s="7" t="s">
        <v>912</v>
      </c>
      <c r="B424" s="6" t="s">
        <v>1020</v>
      </c>
      <c r="C424" s="8" t="s">
        <v>1028</v>
      </c>
      <c r="D424" s="8" t="s">
        <v>1029</v>
      </c>
      <c r="E424" s="39" t="s">
        <v>1030</v>
      </c>
      <c r="F424" s="7">
        <v>1000</v>
      </c>
      <c r="G424" s="7">
        <v>11740</v>
      </c>
    </row>
    <row r="425" ht="30" customHeight="1" spans="1:7">
      <c r="A425" s="7" t="s">
        <v>912</v>
      </c>
      <c r="B425" s="6" t="s">
        <v>1020</v>
      </c>
      <c r="C425" s="8" t="s">
        <v>1031</v>
      </c>
      <c r="D425" s="8" t="s">
        <v>1032</v>
      </c>
      <c r="E425" s="39" t="s">
        <v>1033</v>
      </c>
      <c r="F425" s="7">
        <v>1000</v>
      </c>
      <c r="G425" s="7">
        <v>7830</v>
      </c>
    </row>
    <row r="426" ht="30" customHeight="1" spans="1:7">
      <c r="A426" s="7" t="s">
        <v>912</v>
      </c>
      <c r="B426" s="6" t="s">
        <v>1020</v>
      </c>
      <c r="C426" s="8" t="s">
        <v>550</v>
      </c>
      <c r="D426" s="8" t="s">
        <v>1034</v>
      </c>
      <c r="E426" s="39" t="s">
        <v>1035</v>
      </c>
      <c r="F426" s="7">
        <v>400</v>
      </c>
      <c r="G426" s="7">
        <v>18640</v>
      </c>
    </row>
    <row r="427" ht="30" customHeight="1" spans="1:7">
      <c r="A427" s="7" t="s">
        <v>912</v>
      </c>
      <c r="B427" s="6" t="s">
        <v>1020</v>
      </c>
      <c r="C427" s="8" t="s">
        <v>1036</v>
      </c>
      <c r="D427" s="8" t="s">
        <v>1037</v>
      </c>
      <c r="E427" s="39" t="s">
        <v>1038</v>
      </c>
      <c r="F427" s="7">
        <v>1000</v>
      </c>
      <c r="G427" s="7">
        <v>5770</v>
      </c>
    </row>
    <row r="428" ht="30" customHeight="1" spans="1:7">
      <c r="A428" s="7" t="s">
        <v>912</v>
      </c>
      <c r="B428" s="6" t="s">
        <v>1020</v>
      </c>
      <c r="C428" s="8" t="s">
        <v>1039</v>
      </c>
      <c r="D428" s="8" t="s">
        <v>1037</v>
      </c>
      <c r="E428" s="39" t="s">
        <v>1040</v>
      </c>
      <c r="F428" s="7">
        <v>1000</v>
      </c>
      <c r="G428" s="7">
        <v>6300</v>
      </c>
    </row>
    <row r="429" ht="30" customHeight="1" spans="1:7">
      <c r="A429" s="7" t="s">
        <v>912</v>
      </c>
      <c r="B429" s="6" t="s">
        <v>1020</v>
      </c>
      <c r="C429" s="8" t="s">
        <v>1041</v>
      </c>
      <c r="D429" s="8" t="s">
        <v>1042</v>
      </c>
      <c r="E429" s="35" t="s">
        <v>1043</v>
      </c>
      <c r="F429" s="7">
        <v>400</v>
      </c>
      <c r="G429" s="7">
        <v>42480</v>
      </c>
    </row>
    <row r="430" ht="30" customHeight="1" spans="1:7">
      <c r="A430" s="7" t="s">
        <v>912</v>
      </c>
      <c r="B430" s="6" t="s">
        <v>1020</v>
      </c>
      <c r="C430" s="8" t="s">
        <v>972</v>
      </c>
      <c r="D430" s="8" t="s">
        <v>1044</v>
      </c>
      <c r="E430" s="35" t="s">
        <v>1045</v>
      </c>
      <c r="F430" s="7">
        <v>400</v>
      </c>
      <c r="G430" s="7">
        <v>6784</v>
      </c>
    </row>
    <row r="431" ht="30" customHeight="1" spans="1:7">
      <c r="A431" s="7" t="s">
        <v>912</v>
      </c>
      <c r="B431" s="6" t="s">
        <v>988</v>
      </c>
      <c r="C431" s="8" t="s">
        <v>1015</v>
      </c>
      <c r="D431" s="8" t="s">
        <v>1046</v>
      </c>
      <c r="E431" s="35" t="s">
        <v>1047</v>
      </c>
      <c r="F431" s="7">
        <v>400</v>
      </c>
      <c r="G431" s="7">
        <v>12800</v>
      </c>
    </row>
    <row r="432" ht="30" customHeight="1" spans="1:7">
      <c r="A432" s="7" t="s">
        <v>912</v>
      </c>
      <c r="B432" s="6" t="s">
        <v>1048</v>
      </c>
      <c r="C432" s="8" t="s">
        <v>550</v>
      </c>
      <c r="D432" s="8" t="s">
        <v>1049</v>
      </c>
      <c r="E432" s="35" t="s">
        <v>1050</v>
      </c>
      <c r="F432" s="7">
        <v>300</v>
      </c>
      <c r="G432" s="7">
        <v>39900</v>
      </c>
    </row>
    <row r="433" ht="45" customHeight="1" spans="1:7">
      <c r="A433" s="12" t="s">
        <v>1051</v>
      </c>
      <c r="B433" s="12"/>
      <c r="C433" s="13" t="s">
        <v>1052</v>
      </c>
      <c r="D433" s="14"/>
      <c r="E433" s="14"/>
      <c r="F433" s="15"/>
      <c r="G433" s="12">
        <f>SUM(G375:G432)</f>
        <v>939138</v>
      </c>
    </row>
    <row r="434" ht="30" customHeight="1" spans="1:7">
      <c r="A434" s="22" t="s">
        <v>1053</v>
      </c>
      <c r="B434" s="7" t="s">
        <v>1054</v>
      </c>
      <c r="C434" s="7" t="s">
        <v>1055</v>
      </c>
      <c r="D434" s="22" t="s">
        <v>1056</v>
      </c>
      <c r="E434" s="39" t="s">
        <v>1057</v>
      </c>
      <c r="F434" s="22">
        <v>1000</v>
      </c>
      <c r="G434" s="22">
        <v>25500</v>
      </c>
    </row>
    <row r="435" ht="30" customHeight="1" spans="1:7">
      <c r="A435" s="22" t="s">
        <v>1053</v>
      </c>
      <c r="B435" s="7" t="s">
        <v>1054</v>
      </c>
      <c r="C435" s="7" t="s">
        <v>1058</v>
      </c>
      <c r="D435" s="22" t="s">
        <v>1059</v>
      </c>
      <c r="E435" s="39" t="s">
        <v>978</v>
      </c>
      <c r="F435" s="22">
        <v>1000</v>
      </c>
      <c r="G435" s="22">
        <v>15000</v>
      </c>
    </row>
    <row r="436" ht="30" customHeight="1" spans="1:7">
      <c r="A436" s="22" t="s">
        <v>1053</v>
      </c>
      <c r="B436" s="7" t="s">
        <v>1054</v>
      </c>
      <c r="C436" s="7" t="s">
        <v>1060</v>
      </c>
      <c r="D436" s="22" t="s">
        <v>1061</v>
      </c>
      <c r="E436" s="39" t="s">
        <v>655</v>
      </c>
      <c r="F436" s="22">
        <v>1000</v>
      </c>
      <c r="G436" s="22">
        <v>5500</v>
      </c>
    </row>
    <row r="437" ht="30" customHeight="1" spans="1:7">
      <c r="A437" s="22" t="s">
        <v>1053</v>
      </c>
      <c r="B437" s="7" t="s">
        <v>1054</v>
      </c>
      <c r="C437" s="7" t="s">
        <v>1062</v>
      </c>
      <c r="D437" s="22" t="s">
        <v>1061</v>
      </c>
      <c r="E437" s="39" t="s">
        <v>1063</v>
      </c>
      <c r="F437" s="22">
        <v>1000</v>
      </c>
      <c r="G437" s="22">
        <v>13100</v>
      </c>
    </row>
    <row r="438" ht="30" customHeight="1" spans="1:7">
      <c r="A438" s="22" t="s">
        <v>1053</v>
      </c>
      <c r="B438" s="7" t="s">
        <v>1054</v>
      </c>
      <c r="C438" s="7" t="s">
        <v>1064</v>
      </c>
      <c r="D438" s="22" t="s">
        <v>1061</v>
      </c>
      <c r="E438" s="39" t="s">
        <v>1065</v>
      </c>
      <c r="F438" s="22">
        <v>1000</v>
      </c>
      <c r="G438" s="22">
        <v>5750</v>
      </c>
    </row>
    <row r="439" ht="30" customHeight="1" spans="1:7">
      <c r="A439" s="16" t="s">
        <v>1053</v>
      </c>
      <c r="B439" s="17" t="s">
        <v>1054</v>
      </c>
      <c r="C439" s="17" t="s">
        <v>1066</v>
      </c>
      <c r="D439" s="16" t="s">
        <v>1067</v>
      </c>
      <c r="E439" s="39" t="s">
        <v>1068</v>
      </c>
      <c r="F439" s="22">
        <v>300</v>
      </c>
      <c r="G439" s="16">
        <v>134900</v>
      </c>
    </row>
    <row r="440" ht="30" customHeight="1" spans="1:7">
      <c r="A440" s="21"/>
      <c r="B440" s="20"/>
      <c r="C440" s="20"/>
      <c r="D440" s="21"/>
      <c r="E440" s="39" t="s">
        <v>1069</v>
      </c>
      <c r="F440" s="22">
        <v>1000</v>
      </c>
      <c r="G440" s="21"/>
    </row>
    <row r="441" ht="30" customHeight="1" spans="1:7">
      <c r="A441" s="16" t="s">
        <v>1053</v>
      </c>
      <c r="B441" s="17" t="s">
        <v>1054</v>
      </c>
      <c r="C441" s="17" t="s">
        <v>1070</v>
      </c>
      <c r="D441" s="16" t="s">
        <v>1071</v>
      </c>
      <c r="E441" s="39" t="s">
        <v>1072</v>
      </c>
      <c r="F441" s="22">
        <v>400</v>
      </c>
      <c r="G441" s="16">
        <v>7440</v>
      </c>
    </row>
    <row r="442" ht="30" customHeight="1" spans="1:7">
      <c r="A442" s="21"/>
      <c r="B442" s="20"/>
      <c r="C442" s="20"/>
      <c r="D442" s="21"/>
      <c r="E442" s="39" t="s">
        <v>207</v>
      </c>
      <c r="F442" s="22">
        <v>1000</v>
      </c>
      <c r="G442" s="21"/>
    </row>
    <row r="443" ht="30" customHeight="1" spans="1:7">
      <c r="A443" s="22" t="s">
        <v>1053</v>
      </c>
      <c r="B443" s="7" t="s">
        <v>1054</v>
      </c>
      <c r="C443" s="7" t="s">
        <v>1073</v>
      </c>
      <c r="D443" s="22" t="s">
        <v>1061</v>
      </c>
      <c r="E443" s="39" t="s">
        <v>1074</v>
      </c>
      <c r="F443" s="22">
        <v>1000</v>
      </c>
      <c r="G443" s="22">
        <v>5150</v>
      </c>
    </row>
    <row r="444" ht="30" customHeight="1" spans="1:7">
      <c r="A444" s="16" t="s">
        <v>1053</v>
      </c>
      <c r="B444" s="17" t="s">
        <v>1054</v>
      </c>
      <c r="C444" s="17" t="s">
        <v>1075</v>
      </c>
      <c r="D444" s="16" t="s">
        <v>1076</v>
      </c>
      <c r="E444" s="39" t="s">
        <v>1077</v>
      </c>
      <c r="F444" s="22">
        <v>400</v>
      </c>
      <c r="G444" s="16">
        <v>6100</v>
      </c>
    </row>
    <row r="445" ht="30" customHeight="1" spans="1:7">
      <c r="A445" s="21"/>
      <c r="B445" s="20"/>
      <c r="C445" s="20"/>
      <c r="D445" s="21"/>
      <c r="E445" s="39" t="s">
        <v>236</v>
      </c>
      <c r="F445" s="22">
        <v>1000</v>
      </c>
      <c r="G445" s="21"/>
    </row>
    <row r="446" ht="30" customHeight="1" spans="1:7">
      <c r="A446" s="22" t="s">
        <v>1053</v>
      </c>
      <c r="B446" s="7" t="s">
        <v>1054</v>
      </c>
      <c r="C446" s="7" t="s">
        <v>1078</v>
      </c>
      <c r="D446" s="22" t="s">
        <v>1079</v>
      </c>
      <c r="E446" s="25" t="s">
        <v>696</v>
      </c>
      <c r="F446" s="22">
        <v>400</v>
      </c>
      <c r="G446" s="22">
        <v>2200</v>
      </c>
    </row>
    <row r="447" ht="30" customHeight="1" spans="1:7">
      <c r="A447" s="22" t="s">
        <v>1053</v>
      </c>
      <c r="B447" s="7" t="s">
        <v>1054</v>
      </c>
      <c r="C447" s="7" t="s">
        <v>1080</v>
      </c>
      <c r="D447" s="22" t="s">
        <v>1061</v>
      </c>
      <c r="E447" s="25" t="s">
        <v>1081</v>
      </c>
      <c r="F447" s="22">
        <v>400</v>
      </c>
      <c r="G447" s="22">
        <v>2960</v>
      </c>
    </row>
    <row r="448" ht="30" customHeight="1" spans="1:7">
      <c r="A448" s="22" t="s">
        <v>1053</v>
      </c>
      <c r="B448" s="7" t="s">
        <v>1054</v>
      </c>
      <c r="C448" s="7" t="s">
        <v>1082</v>
      </c>
      <c r="D448" s="22" t="s">
        <v>1076</v>
      </c>
      <c r="E448" s="25" t="s">
        <v>701</v>
      </c>
      <c r="F448" s="22">
        <v>400</v>
      </c>
      <c r="G448" s="22">
        <v>2080</v>
      </c>
    </row>
    <row r="449" ht="30" customHeight="1" spans="1:7">
      <c r="A449" s="16" t="s">
        <v>1053</v>
      </c>
      <c r="B449" s="17" t="s">
        <v>1083</v>
      </c>
      <c r="C449" s="17" t="s">
        <v>1084</v>
      </c>
      <c r="D449" s="16" t="s">
        <v>1085</v>
      </c>
      <c r="E449" s="39" t="s">
        <v>938</v>
      </c>
      <c r="F449" s="22">
        <v>400</v>
      </c>
      <c r="G449" s="16">
        <v>12800</v>
      </c>
    </row>
    <row r="450" ht="30" customHeight="1" spans="1:7">
      <c r="A450" s="21"/>
      <c r="B450" s="20"/>
      <c r="C450" s="20"/>
      <c r="D450" s="21"/>
      <c r="E450" s="39" t="s">
        <v>189</v>
      </c>
      <c r="F450" s="22">
        <v>1000</v>
      </c>
      <c r="G450" s="21"/>
    </row>
    <row r="451" ht="30" customHeight="1" spans="1:7">
      <c r="A451" s="16" t="s">
        <v>1053</v>
      </c>
      <c r="B451" s="17" t="s">
        <v>1083</v>
      </c>
      <c r="C451" s="17" t="s">
        <v>1086</v>
      </c>
      <c r="D451" s="16" t="s">
        <v>1087</v>
      </c>
      <c r="E451" s="39" t="s">
        <v>938</v>
      </c>
      <c r="F451" s="22">
        <v>400</v>
      </c>
      <c r="G451" s="16">
        <v>10800</v>
      </c>
    </row>
    <row r="452" ht="30" customHeight="1" spans="1:7">
      <c r="A452" s="21"/>
      <c r="B452" s="20"/>
      <c r="C452" s="20"/>
      <c r="D452" s="21"/>
      <c r="E452" s="39" t="s">
        <v>1088</v>
      </c>
      <c r="F452" s="22">
        <v>1000</v>
      </c>
      <c r="G452" s="21"/>
    </row>
    <row r="453" ht="30" customHeight="1" spans="1:7">
      <c r="A453" s="16" t="s">
        <v>1053</v>
      </c>
      <c r="B453" s="17" t="s">
        <v>1083</v>
      </c>
      <c r="C453" s="17" t="s">
        <v>1089</v>
      </c>
      <c r="D453" s="16" t="s">
        <v>618</v>
      </c>
      <c r="E453" s="39" t="s">
        <v>1090</v>
      </c>
      <c r="F453" s="22">
        <v>400</v>
      </c>
      <c r="G453" s="16">
        <v>5600</v>
      </c>
    </row>
    <row r="454" ht="30" customHeight="1" spans="1:7">
      <c r="A454" s="21"/>
      <c r="B454" s="20"/>
      <c r="C454" s="20"/>
      <c r="D454" s="21"/>
      <c r="E454" s="39" t="s">
        <v>177</v>
      </c>
      <c r="F454" s="22">
        <v>1000</v>
      </c>
      <c r="G454" s="21"/>
    </row>
    <row r="455" ht="30" customHeight="1" spans="1:7">
      <c r="A455" s="16" t="s">
        <v>1053</v>
      </c>
      <c r="B455" s="17" t="s">
        <v>1083</v>
      </c>
      <c r="C455" s="17" t="s">
        <v>1091</v>
      </c>
      <c r="D455" s="16" t="s">
        <v>618</v>
      </c>
      <c r="E455" s="39" t="s">
        <v>1092</v>
      </c>
      <c r="F455" s="22">
        <v>400</v>
      </c>
      <c r="G455" s="16">
        <v>12100</v>
      </c>
    </row>
    <row r="456" ht="30" customHeight="1" spans="1:7">
      <c r="A456" s="18"/>
      <c r="B456" s="19"/>
      <c r="C456" s="19"/>
      <c r="D456" s="18"/>
      <c r="E456" s="39" t="s">
        <v>682</v>
      </c>
      <c r="F456" s="22">
        <v>300</v>
      </c>
      <c r="G456" s="18"/>
    </row>
    <row r="457" ht="30" customHeight="1" spans="1:7">
      <c r="A457" s="21"/>
      <c r="B457" s="20"/>
      <c r="C457" s="20"/>
      <c r="D457" s="21"/>
      <c r="E457" s="25" t="s">
        <v>555</v>
      </c>
      <c r="F457" s="22">
        <v>1000</v>
      </c>
      <c r="G457" s="21"/>
    </row>
    <row r="458" ht="30" customHeight="1" spans="1:7">
      <c r="A458" s="16" t="s">
        <v>1053</v>
      </c>
      <c r="B458" s="17" t="s">
        <v>1083</v>
      </c>
      <c r="C458" s="17" t="s">
        <v>1093</v>
      </c>
      <c r="D458" s="16" t="s">
        <v>1094</v>
      </c>
      <c r="E458" s="39" t="s">
        <v>586</v>
      </c>
      <c r="F458" s="22">
        <v>400</v>
      </c>
      <c r="G458" s="16">
        <v>38000</v>
      </c>
    </row>
    <row r="459" ht="30" customHeight="1" spans="1:7">
      <c r="A459" s="21"/>
      <c r="B459" s="20"/>
      <c r="C459" s="20"/>
      <c r="D459" s="21"/>
      <c r="E459" s="25" t="s">
        <v>637</v>
      </c>
      <c r="F459" s="22">
        <v>1000</v>
      </c>
      <c r="G459" s="21"/>
    </row>
    <row r="460" ht="30" customHeight="1" spans="1:7">
      <c r="A460" s="16" t="s">
        <v>1053</v>
      </c>
      <c r="B460" s="17" t="s">
        <v>1083</v>
      </c>
      <c r="C460" s="17" t="s">
        <v>1095</v>
      </c>
      <c r="D460" s="16" t="s">
        <v>1096</v>
      </c>
      <c r="E460" s="39" t="s">
        <v>1097</v>
      </c>
      <c r="F460" s="22">
        <v>300</v>
      </c>
      <c r="G460" s="16">
        <v>42800</v>
      </c>
    </row>
    <row r="461" ht="30" customHeight="1" spans="1:7">
      <c r="A461" s="21"/>
      <c r="B461" s="20"/>
      <c r="C461" s="20"/>
      <c r="D461" s="21"/>
      <c r="E461" s="25" t="s">
        <v>1098</v>
      </c>
      <c r="F461" s="22">
        <v>1000</v>
      </c>
      <c r="G461" s="21"/>
    </row>
    <row r="462" ht="30" customHeight="1" spans="1:7">
      <c r="A462" s="16" t="s">
        <v>1053</v>
      </c>
      <c r="B462" s="17" t="s">
        <v>1083</v>
      </c>
      <c r="C462" s="17" t="s">
        <v>1099</v>
      </c>
      <c r="D462" s="16" t="s">
        <v>1100</v>
      </c>
      <c r="E462" s="39" t="s">
        <v>1090</v>
      </c>
      <c r="F462" s="22">
        <v>400</v>
      </c>
      <c r="G462" s="16">
        <v>6600</v>
      </c>
    </row>
    <row r="463" ht="30" customHeight="1" spans="1:7">
      <c r="A463" s="21"/>
      <c r="B463" s="20"/>
      <c r="C463" s="20"/>
      <c r="D463" s="21"/>
      <c r="E463" s="25" t="s">
        <v>236</v>
      </c>
      <c r="F463" s="22">
        <v>1000</v>
      </c>
      <c r="G463" s="21"/>
    </row>
    <row r="464" ht="30" customHeight="1" spans="1:7">
      <c r="A464" s="26" t="s">
        <v>1053</v>
      </c>
      <c r="B464" s="7" t="s">
        <v>1083</v>
      </c>
      <c r="C464" s="7" t="s">
        <v>1101</v>
      </c>
      <c r="D464" s="22" t="s">
        <v>618</v>
      </c>
      <c r="E464" s="25" t="s">
        <v>177</v>
      </c>
      <c r="F464" s="22">
        <v>1000</v>
      </c>
      <c r="G464" s="22">
        <v>5000</v>
      </c>
    </row>
    <row r="465" ht="30" customHeight="1" spans="1:7">
      <c r="A465" s="26" t="s">
        <v>1053</v>
      </c>
      <c r="B465" s="7" t="s">
        <v>1083</v>
      </c>
      <c r="C465" s="7" t="s">
        <v>1102</v>
      </c>
      <c r="D465" s="22" t="s">
        <v>618</v>
      </c>
      <c r="E465" s="25" t="s">
        <v>177</v>
      </c>
      <c r="F465" s="22">
        <v>1000</v>
      </c>
      <c r="G465" s="22">
        <v>5000</v>
      </c>
    </row>
    <row r="466" ht="30" customHeight="1" spans="1:7">
      <c r="A466" s="16" t="s">
        <v>1053</v>
      </c>
      <c r="B466" s="17" t="s">
        <v>1083</v>
      </c>
      <c r="C466" s="17" t="s">
        <v>1103</v>
      </c>
      <c r="D466" s="16" t="s">
        <v>1104</v>
      </c>
      <c r="E466" s="39" t="s">
        <v>849</v>
      </c>
      <c r="F466" s="22">
        <v>300</v>
      </c>
      <c r="G466" s="16">
        <v>6800</v>
      </c>
    </row>
    <row r="467" ht="30" customHeight="1" spans="1:7">
      <c r="A467" s="21"/>
      <c r="B467" s="20"/>
      <c r="C467" s="20"/>
      <c r="D467" s="21"/>
      <c r="E467" s="25" t="s">
        <v>1105</v>
      </c>
      <c r="F467" s="22">
        <v>400</v>
      </c>
      <c r="G467" s="21"/>
    </row>
    <row r="468" ht="30" customHeight="1" spans="1:7">
      <c r="A468" s="16" t="s">
        <v>1053</v>
      </c>
      <c r="B468" s="17" t="s">
        <v>1083</v>
      </c>
      <c r="C468" s="17" t="s">
        <v>1106</v>
      </c>
      <c r="D468" s="16" t="s">
        <v>1107</v>
      </c>
      <c r="E468" s="25" t="s">
        <v>281</v>
      </c>
      <c r="F468" s="22">
        <v>300</v>
      </c>
      <c r="G468" s="16">
        <v>41400</v>
      </c>
    </row>
    <row r="469" ht="30" customHeight="1" spans="1:7">
      <c r="A469" s="18"/>
      <c r="B469" s="19"/>
      <c r="C469" s="19"/>
      <c r="D469" s="18"/>
      <c r="E469" s="39" t="s">
        <v>28</v>
      </c>
      <c r="F469" s="22">
        <v>300</v>
      </c>
      <c r="G469" s="18"/>
    </row>
    <row r="470" ht="30" customHeight="1" spans="1:7">
      <c r="A470" s="21"/>
      <c r="B470" s="20"/>
      <c r="C470" s="20"/>
      <c r="D470" s="21"/>
      <c r="E470" s="25" t="s">
        <v>1108</v>
      </c>
      <c r="F470" s="22">
        <v>300</v>
      </c>
      <c r="G470" s="21"/>
    </row>
    <row r="471" ht="30" customHeight="1" spans="1:7">
      <c r="A471" s="16" t="s">
        <v>1053</v>
      </c>
      <c r="B471" s="17" t="s">
        <v>1083</v>
      </c>
      <c r="C471" s="17" t="s">
        <v>1109</v>
      </c>
      <c r="D471" s="16" t="s">
        <v>1110</v>
      </c>
      <c r="E471" s="25" t="s">
        <v>1111</v>
      </c>
      <c r="F471" s="22">
        <v>300</v>
      </c>
      <c r="G471" s="16">
        <v>6000</v>
      </c>
    </row>
    <row r="472" ht="30" customHeight="1" spans="1:7">
      <c r="A472" s="21"/>
      <c r="B472" s="20"/>
      <c r="C472" s="20"/>
      <c r="D472" s="21"/>
      <c r="E472" s="39" t="s">
        <v>1112</v>
      </c>
      <c r="F472" s="22">
        <v>300</v>
      </c>
      <c r="G472" s="21"/>
    </row>
    <row r="473" ht="30" customHeight="1" spans="1:7">
      <c r="A473" s="26" t="s">
        <v>1053</v>
      </c>
      <c r="B473" s="7" t="s">
        <v>1113</v>
      </c>
      <c r="C473" s="7" t="s">
        <v>1114</v>
      </c>
      <c r="D473" s="22" t="s">
        <v>1115</v>
      </c>
      <c r="E473" s="25" t="s">
        <v>857</v>
      </c>
      <c r="F473" s="22">
        <v>400</v>
      </c>
      <c r="G473" s="22">
        <v>4800</v>
      </c>
    </row>
    <row r="474" ht="30" customHeight="1" spans="1:7">
      <c r="A474" s="16" t="s">
        <v>1053</v>
      </c>
      <c r="B474" s="17" t="s">
        <v>1116</v>
      </c>
      <c r="C474" s="17" t="s">
        <v>1117</v>
      </c>
      <c r="D474" s="16" t="s">
        <v>1118</v>
      </c>
      <c r="E474" s="25" t="s">
        <v>1119</v>
      </c>
      <c r="F474" s="22">
        <v>300</v>
      </c>
      <c r="G474" s="16">
        <v>119400</v>
      </c>
    </row>
    <row r="475" ht="30" customHeight="1" spans="1:7">
      <c r="A475" s="18"/>
      <c r="B475" s="19"/>
      <c r="C475" s="19"/>
      <c r="D475" s="18"/>
      <c r="E475" s="25" t="s">
        <v>1120</v>
      </c>
      <c r="F475" s="22">
        <v>400</v>
      </c>
      <c r="G475" s="18"/>
    </row>
    <row r="476" ht="30" customHeight="1" spans="1:7">
      <c r="A476" s="21"/>
      <c r="B476" s="20"/>
      <c r="C476" s="20"/>
      <c r="D476" s="21"/>
      <c r="E476" s="25" t="s">
        <v>1121</v>
      </c>
      <c r="F476" s="22">
        <v>300</v>
      </c>
      <c r="G476" s="21"/>
    </row>
    <row r="477" ht="30" customHeight="1" spans="1:7">
      <c r="A477" s="16" t="s">
        <v>1053</v>
      </c>
      <c r="B477" s="17" t="s">
        <v>1116</v>
      </c>
      <c r="C477" s="17" t="s">
        <v>1122</v>
      </c>
      <c r="D477" s="16" t="s">
        <v>1123</v>
      </c>
      <c r="E477" s="25" t="s">
        <v>848</v>
      </c>
      <c r="F477" s="22">
        <v>400</v>
      </c>
      <c r="G477" s="16">
        <v>22000</v>
      </c>
    </row>
    <row r="478" ht="30" customHeight="1" spans="1:7">
      <c r="A478" s="21"/>
      <c r="B478" s="20"/>
      <c r="C478" s="20"/>
      <c r="D478" s="21"/>
      <c r="E478" s="25" t="s">
        <v>1124</v>
      </c>
      <c r="F478" s="22">
        <v>1000</v>
      </c>
      <c r="G478" s="21"/>
    </row>
    <row r="479" ht="30" customHeight="1" spans="1:7">
      <c r="A479" s="26" t="s">
        <v>1053</v>
      </c>
      <c r="B479" s="7" t="s">
        <v>1116</v>
      </c>
      <c r="C479" s="7" t="s">
        <v>1125</v>
      </c>
      <c r="D479" s="22" t="s">
        <v>1126</v>
      </c>
      <c r="E479" s="25" t="s">
        <v>850</v>
      </c>
      <c r="F479" s="22">
        <v>1000</v>
      </c>
      <c r="G479" s="22">
        <v>7000</v>
      </c>
    </row>
    <row r="480" ht="30" customHeight="1" spans="1:7">
      <c r="A480" s="26" t="s">
        <v>1053</v>
      </c>
      <c r="B480" s="7" t="s">
        <v>1116</v>
      </c>
      <c r="C480" s="7" t="s">
        <v>1127</v>
      </c>
      <c r="D480" s="22" t="s">
        <v>1128</v>
      </c>
      <c r="E480" s="25" t="s">
        <v>1129</v>
      </c>
      <c r="F480" s="22">
        <v>300</v>
      </c>
      <c r="G480" s="22">
        <v>1500</v>
      </c>
    </row>
    <row r="481" ht="30" customHeight="1" spans="1:7">
      <c r="A481" s="16" t="s">
        <v>1053</v>
      </c>
      <c r="B481" s="17" t="s">
        <v>1130</v>
      </c>
      <c r="C481" s="17" t="s">
        <v>1131</v>
      </c>
      <c r="D481" s="16" t="s">
        <v>1132</v>
      </c>
      <c r="E481" s="25" t="s">
        <v>1133</v>
      </c>
      <c r="F481" s="22">
        <v>400</v>
      </c>
      <c r="G481" s="16">
        <v>5100</v>
      </c>
    </row>
    <row r="482" ht="30" customHeight="1" spans="1:7">
      <c r="A482" s="21"/>
      <c r="B482" s="20"/>
      <c r="C482" s="20"/>
      <c r="D482" s="21"/>
      <c r="E482" s="25" t="s">
        <v>1134</v>
      </c>
      <c r="F482" s="22">
        <v>300</v>
      </c>
      <c r="G482" s="21"/>
    </row>
    <row r="483" ht="30" customHeight="1" spans="1:7">
      <c r="A483" s="26" t="s">
        <v>1053</v>
      </c>
      <c r="B483" s="7" t="s">
        <v>1130</v>
      </c>
      <c r="C483" s="7" t="s">
        <v>1135</v>
      </c>
      <c r="D483" s="22" t="s">
        <v>1136</v>
      </c>
      <c r="E483" s="25" t="s">
        <v>1137</v>
      </c>
      <c r="F483" s="22">
        <v>400</v>
      </c>
      <c r="G483" s="22">
        <v>2188</v>
      </c>
    </row>
    <row r="484" ht="30" customHeight="1" spans="1:7">
      <c r="A484" s="16" t="s">
        <v>1053</v>
      </c>
      <c r="B484" s="17" t="s">
        <v>1138</v>
      </c>
      <c r="C484" s="17" t="s">
        <v>1139</v>
      </c>
      <c r="D484" s="16" t="s">
        <v>1140</v>
      </c>
      <c r="E484" s="25" t="s">
        <v>1010</v>
      </c>
      <c r="F484" s="22">
        <v>300</v>
      </c>
      <c r="G484" s="16">
        <v>3300</v>
      </c>
    </row>
    <row r="485" ht="30" customHeight="1" spans="1:7">
      <c r="A485" s="21"/>
      <c r="B485" s="20"/>
      <c r="C485" s="20"/>
      <c r="D485" s="21"/>
      <c r="E485" s="25" t="s">
        <v>1141</v>
      </c>
      <c r="F485" s="22">
        <v>300</v>
      </c>
      <c r="G485" s="21"/>
    </row>
    <row r="486" ht="30" customHeight="1" spans="1:7">
      <c r="A486" s="16" t="s">
        <v>1053</v>
      </c>
      <c r="B486" s="17" t="s">
        <v>1138</v>
      </c>
      <c r="C486" s="17" t="s">
        <v>1142</v>
      </c>
      <c r="D486" s="16" t="s">
        <v>1143</v>
      </c>
      <c r="E486" s="25" t="s">
        <v>1144</v>
      </c>
      <c r="F486" s="22">
        <v>300</v>
      </c>
      <c r="G486" s="16">
        <v>3180</v>
      </c>
    </row>
    <row r="487" ht="30" customHeight="1" spans="1:7">
      <c r="A487" s="21"/>
      <c r="B487" s="20"/>
      <c r="C487" s="20"/>
      <c r="D487" s="21"/>
      <c r="E487" s="25" t="s">
        <v>682</v>
      </c>
      <c r="F487" s="22">
        <v>300</v>
      </c>
      <c r="G487" s="21"/>
    </row>
    <row r="488" ht="30" customHeight="1" spans="1:7">
      <c r="A488" s="16" t="s">
        <v>1053</v>
      </c>
      <c r="B488" s="7" t="s">
        <v>1138</v>
      </c>
      <c r="C488" s="7" t="s">
        <v>1145</v>
      </c>
      <c r="D488" s="22" t="s">
        <v>1146</v>
      </c>
      <c r="E488" s="25" t="s">
        <v>848</v>
      </c>
      <c r="F488" s="22">
        <v>400</v>
      </c>
      <c r="G488" s="22">
        <v>2000</v>
      </c>
    </row>
    <row r="489" ht="30" customHeight="1" spans="1:7">
      <c r="A489" s="21"/>
      <c r="B489" s="7" t="s">
        <v>1138</v>
      </c>
      <c r="C489" s="7" t="s">
        <v>1147</v>
      </c>
      <c r="D489" s="22" t="s">
        <v>1140</v>
      </c>
      <c r="E489" s="25" t="s">
        <v>1148</v>
      </c>
      <c r="F489" s="22">
        <v>300</v>
      </c>
      <c r="G489" s="22">
        <v>1650</v>
      </c>
    </row>
    <row r="490" ht="30" customHeight="1" spans="1:7">
      <c r="A490" s="16" t="s">
        <v>1053</v>
      </c>
      <c r="B490" s="7" t="s">
        <v>1138</v>
      </c>
      <c r="C490" s="7" t="s">
        <v>1149</v>
      </c>
      <c r="D490" s="22" t="s">
        <v>1140</v>
      </c>
      <c r="E490" s="25" t="s">
        <v>1141</v>
      </c>
      <c r="F490" s="22">
        <v>300</v>
      </c>
      <c r="G490" s="22">
        <v>1800</v>
      </c>
    </row>
    <row r="491" ht="30" customHeight="1" spans="1:7">
      <c r="A491" s="21"/>
      <c r="B491" s="7" t="s">
        <v>1138</v>
      </c>
      <c r="C491" s="7" t="s">
        <v>1150</v>
      </c>
      <c r="D491" s="22" t="s">
        <v>1140</v>
      </c>
      <c r="E491" s="25" t="s">
        <v>1151</v>
      </c>
      <c r="F491" s="22">
        <v>300</v>
      </c>
      <c r="G491" s="22">
        <v>1530</v>
      </c>
    </row>
    <row r="492" ht="30" customHeight="1" spans="1:7">
      <c r="A492" s="16" t="s">
        <v>1053</v>
      </c>
      <c r="B492" s="7" t="s">
        <v>1138</v>
      </c>
      <c r="C492" s="7" t="s">
        <v>1152</v>
      </c>
      <c r="D492" s="22" t="s">
        <v>1153</v>
      </c>
      <c r="E492" s="25" t="s">
        <v>1154</v>
      </c>
      <c r="F492" s="22">
        <v>300</v>
      </c>
      <c r="G492" s="22">
        <v>1620</v>
      </c>
    </row>
    <row r="493" ht="30" customHeight="1" spans="1:7">
      <c r="A493" s="21"/>
      <c r="B493" s="7" t="s">
        <v>1138</v>
      </c>
      <c r="C493" s="7" t="s">
        <v>1155</v>
      </c>
      <c r="D493" s="22" t="s">
        <v>1140</v>
      </c>
      <c r="E493" s="25" t="s">
        <v>1156</v>
      </c>
      <c r="F493" s="22">
        <v>400</v>
      </c>
      <c r="G493" s="22">
        <v>2120</v>
      </c>
    </row>
    <row r="494" ht="30" customHeight="1" spans="1:7">
      <c r="A494" s="16" t="s">
        <v>1053</v>
      </c>
      <c r="B494" s="7" t="s">
        <v>1157</v>
      </c>
      <c r="C494" s="7" t="s">
        <v>1158</v>
      </c>
      <c r="D494" s="22" t="s">
        <v>1159</v>
      </c>
      <c r="E494" s="25" t="s">
        <v>236</v>
      </c>
      <c r="F494" s="22">
        <v>1000</v>
      </c>
      <c r="G494" s="22">
        <v>6000</v>
      </c>
    </row>
    <row r="495" ht="30" customHeight="1" spans="1:7">
      <c r="A495" s="22" t="s">
        <v>1053</v>
      </c>
      <c r="B495" s="7" t="s">
        <v>1160</v>
      </c>
      <c r="C495" s="7" t="s">
        <v>1161</v>
      </c>
      <c r="D495" s="22" t="s">
        <v>1162</v>
      </c>
      <c r="E495" s="25" t="s">
        <v>1163</v>
      </c>
      <c r="F495" s="22">
        <v>1000</v>
      </c>
      <c r="G495" s="22">
        <v>28000</v>
      </c>
    </row>
    <row r="496" ht="30" customHeight="1" spans="1:7">
      <c r="A496" s="22" t="s">
        <v>1053</v>
      </c>
      <c r="B496" s="7" t="s">
        <v>1160</v>
      </c>
      <c r="C496" s="7" t="s">
        <v>1164</v>
      </c>
      <c r="D496" s="22" t="s">
        <v>1165</v>
      </c>
      <c r="E496" s="25" t="s">
        <v>189</v>
      </c>
      <c r="F496" s="22">
        <v>1000</v>
      </c>
      <c r="G496" s="22">
        <v>12000</v>
      </c>
    </row>
    <row r="497" ht="30" customHeight="1" spans="1:7">
      <c r="A497" s="22" t="s">
        <v>1053</v>
      </c>
      <c r="B497" s="7" t="s">
        <v>1160</v>
      </c>
      <c r="C497" s="7" t="s">
        <v>1166</v>
      </c>
      <c r="D497" s="22" t="s">
        <v>1162</v>
      </c>
      <c r="E497" s="25" t="s">
        <v>1167</v>
      </c>
      <c r="F497" s="22">
        <v>1000</v>
      </c>
      <c r="G497" s="22">
        <v>11000</v>
      </c>
    </row>
    <row r="498" ht="30" customHeight="1" spans="1:7">
      <c r="A498" s="22" t="s">
        <v>1053</v>
      </c>
      <c r="B498" s="7" t="s">
        <v>1160</v>
      </c>
      <c r="C498" s="7" t="s">
        <v>1168</v>
      </c>
      <c r="D498" s="22" t="s">
        <v>1165</v>
      </c>
      <c r="E498" s="25" t="s">
        <v>1169</v>
      </c>
      <c r="F498" s="22">
        <v>400</v>
      </c>
      <c r="G498" s="22">
        <v>2200</v>
      </c>
    </row>
    <row r="499" ht="30" customHeight="1" spans="1:7">
      <c r="A499" s="22" t="s">
        <v>1053</v>
      </c>
      <c r="B499" s="7" t="s">
        <v>1160</v>
      </c>
      <c r="C499" s="7" t="s">
        <v>1170</v>
      </c>
      <c r="D499" s="22" t="s">
        <v>1171</v>
      </c>
      <c r="E499" s="25" t="s">
        <v>848</v>
      </c>
      <c r="F499" s="22">
        <v>400</v>
      </c>
      <c r="G499" s="22">
        <v>2000</v>
      </c>
    </row>
    <row r="500" ht="30" customHeight="1" spans="1:7">
      <c r="A500" s="16" t="s">
        <v>1053</v>
      </c>
      <c r="B500" s="17" t="s">
        <v>1172</v>
      </c>
      <c r="C500" s="17" t="s">
        <v>1173</v>
      </c>
      <c r="D500" s="16" t="s">
        <v>1174</v>
      </c>
      <c r="E500" s="25" t="s">
        <v>586</v>
      </c>
      <c r="F500" s="22">
        <v>400</v>
      </c>
      <c r="G500" s="16">
        <v>15500</v>
      </c>
    </row>
    <row r="501" ht="30" customHeight="1" spans="1:7">
      <c r="A501" s="21"/>
      <c r="B501" s="20"/>
      <c r="C501" s="20"/>
      <c r="D501" s="21"/>
      <c r="E501" s="25" t="s">
        <v>1175</v>
      </c>
      <c r="F501" s="22">
        <v>300</v>
      </c>
      <c r="G501" s="21"/>
    </row>
    <row r="502" ht="30" customHeight="1" spans="1:7">
      <c r="A502" s="26" t="s">
        <v>1053</v>
      </c>
      <c r="B502" s="7" t="s">
        <v>1176</v>
      </c>
      <c r="C502" s="7" t="s">
        <v>1177</v>
      </c>
      <c r="D502" s="22" t="s">
        <v>1178</v>
      </c>
      <c r="E502" s="25" t="s">
        <v>1179</v>
      </c>
      <c r="F502" s="22">
        <v>300</v>
      </c>
      <c r="G502" s="22">
        <v>1860</v>
      </c>
    </row>
    <row r="503" ht="30" customHeight="1" spans="1:7">
      <c r="A503" s="16" t="s">
        <v>1053</v>
      </c>
      <c r="B503" s="17" t="s">
        <v>1180</v>
      </c>
      <c r="C503" s="17" t="s">
        <v>1181</v>
      </c>
      <c r="D503" s="16" t="s">
        <v>1182</v>
      </c>
      <c r="E503" s="25" t="s">
        <v>848</v>
      </c>
      <c r="F503" s="22">
        <v>400</v>
      </c>
      <c r="G503" s="16">
        <v>3500</v>
      </c>
    </row>
    <row r="504" ht="30" customHeight="1" spans="1:7">
      <c r="A504" s="21"/>
      <c r="B504" s="20"/>
      <c r="C504" s="20"/>
      <c r="D504" s="21"/>
      <c r="E504" s="25" t="s">
        <v>682</v>
      </c>
      <c r="F504" s="22">
        <v>300</v>
      </c>
      <c r="G504" s="21"/>
    </row>
    <row r="505" ht="30" customHeight="1" spans="1:7">
      <c r="A505" s="16" t="s">
        <v>1053</v>
      </c>
      <c r="B505" s="17" t="s">
        <v>1180</v>
      </c>
      <c r="C505" s="17" t="s">
        <v>1183</v>
      </c>
      <c r="D505" s="16" t="s">
        <v>1182</v>
      </c>
      <c r="E505" s="25" t="s">
        <v>1184</v>
      </c>
      <c r="F505" s="22">
        <v>400</v>
      </c>
      <c r="G505" s="16">
        <v>3619</v>
      </c>
    </row>
    <row r="506" ht="30" customHeight="1" spans="1:7">
      <c r="A506" s="21"/>
      <c r="B506" s="20"/>
      <c r="C506" s="20"/>
      <c r="D506" s="21"/>
      <c r="E506" s="25" t="s">
        <v>1185</v>
      </c>
      <c r="F506" s="22">
        <v>300</v>
      </c>
      <c r="G506" s="21"/>
    </row>
    <row r="507" ht="30" customHeight="1" spans="1:7">
      <c r="A507" s="16" t="s">
        <v>1053</v>
      </c>
      <c r="B507" s="17" t="s">
        <v>1180</v>
      </c>
      <c r="C507" s="17" t="s">
        <v>1186</v>
      </c>
      <c r="D507" s="16" t="s">
        <v>1182</v>
      </c>
      <c r="E507" s="25" t="s">
        <v>1187</v>
      </c>
      <c r="F507" s="22">
        <v>400</v>
      </c>
      <c r="G507" s="16">
        <v>5600</v>
      </c>
    </row>
    <row r="508" ht="30" customHeight="1" spans="1:7">
      <c r="A508" s="21"/>
      <c r="B508" s="20"/>
      <c r="C508" s="20"/>
      <c r="D508" s="21"/>
      <c r="E508" s="25" t="s">
        <v>151</v>
      </c>
      <c r="F508" s="22">
        <v>300</v>
      </c>
      <c r="G508" s="21"/>
    </row>
    <row r="509" ht="30" customHeight="1" spans="1:7">
      <c r="A509" s="16" t="s">
        <v>1053</v>
      </c>
      <c r="B509" s="17" t="s">
        <v>1180</v>
      </c>
      <c r="C509" s="17" t="s">
        <v>1188</v>
      </c>
      <c r="D509" s="16" t="s">
        <v>1189</v>
      </c>
      <c r="E509" s="25" t="s">
        <v>1190</v>
      </c>
      <c r="F509" s="22">
        <v>400</v>
      </c>
      <c r="G509" s="16">
        <v>3570</v>
      </c>
    </row>
    <row r="510" ht="30" customHeight="1" spans="1:7">
      <c r="A510" s="21"/>
      <c r="B510" s="20"/>
      <c r="C510" s="20"/>
      <c r="D510" s="21"/>
      <c r="E510" s="25" t="s">
        <v>1191</v>
      </c>
      <c r="F510" s="22">
        <v>300</v>
      </c>
      <c r="G510" s="21"/>
    </row>
    <row r="511" ht="30" customHeight="1" spans="1:7">
      <c r="A511" s="16" t="s">
        <v>1053</v>
      </c>
      <c r="B511" s="17" t="s">
        <v>1180</v>
      </c>
      <c r="C511" s="17" t="s">
        <v>1192</v>
      </c>
      <c r="D511" s="16" t="s">
        <v>1193</v>
      </c>
      <c r="E511" s="25" t="s">
        <v>1169</v>
      </c>
      <c r="F511" s="22">
        <v>400</v>
      </c>
      <c r="G511" s="16">
        <v>3763</v>
      </c>
    </row>
    <row r="512" ht="30" customHeight="1" spans="1:7">
      <c r="A512" s="21"/>
      <c r="B512" s="20"/>
      <c r="C512" s="20"/>
      <c r="D512" s="21"/>
      <c r="E512" s="25" t="s">
        <v>1194</v>
      </c>
      <c r="F512" s="22">
        <v>300</v>
      </c>
      <c r="G512" s="21"/>
    </row>
    <row r="513" ht="30" customHeight="1" spans="1:7">
      <c r="A513" s="16" t="s">
        <v>1053</v>
      </c>
      <c r="B513" s="17" t="s">
        <v>1180</v>
      </c>
      <c r="C513" s="17" t="s">
        <v>1195</v>
      </c>
      <c r="D513" s="16" t="s">
        <v>1196</v>
      </c>
      <c r="E513" s="25" t="s">
        <v>1197</v>
      </c>
      <c r="F513" s="22">
        <v>400</v>
      </c>
      <c r="G513" s="16">
        <v>4319</v>
      </c>
    </row>
    <row r="514" ht="30" customHeight="1" spans="1:7">
      <c r="A514" s="21"/>
      <c r="B514" s="20"/>
      <c r="C514" s="20"/>
      <c r="D514" s="21"/>
      <c r="E514" s="25" t="s">
        <v>1198</v>
      </c>
      <c r="F514" s="22">
        <v>300</v>
      </c>
      <c r="G514" s="21"/>
    </row>
    <row r="515" ht="30" customHeight="1" spans="1:7">
      <c r="A515" s="16" t="s">
        <v>1053</v>
      </c>
      <c r="B515" s="17" t="s">
        <v>1180</v>
      </c>
      <c r="C515" s="17" t="s">
        <v>1199</v>
      </c>
      <c r="D515" s="16" t="s">
        <v>1189</v>
      </c>
      <c r="E515" s="25" t="s">
        <v>1200</v>
      </c>
      <c r="F515" s="22">
        <v>400</v>
      </c>
      <c r="G515" s="16">
        <v>3675</v>
      </c>
    </row>
    <row r="516" ht="30" customHeight="1" spans="1:7">
      <c r="A516" s="21"/>
      <c r="B516" s="20"/>
      <c r="C516" s="20"/>
      <c r="D516" s="21"/>
      <c r="E516" s="25" t="s">
        <v>1201</v>
      </c>
      <c r="F516" s="22">
        <v>300</v>
      </c>
      <c r="G516" s="21"/>
    </row>
    <row r="517" ht="30" customHeight="1" spans="1:7">
      <c r="A517" s="26" t="s">
        <v>1053</v>
      </c>
      <c r="B517" s="7" t="s">
        <v>1180</v>
      </c>
      <c r="C517" s="7" t="s">
        <v>1202</v>
      </c>
      <c r="D517" s="22" t="s">
        <v>1203</v>
      </c>
      <c r="E517" s="25" t="s">
        <v>1204</v>
      </c>
      <c r="F517" s="22">
        <v>300</v>
      </c>
      <c r="G517" s="22">
        <v>1830</v>
      </c>
    </row>
    <row r="518" ht="30" customHeight="1" spans="1:7">
      <c r="A518" s="26" t="s">
        <v>1053</v>
      </c>
      <c r="B518" s="7" t="s">
        <v>1180</v>
      </c>
      <c r="C518" s="7" t="s">
        <v>1205</v>
      </c>
      <c r="D518" s="22" t="s">
        <v>1206</v>
      </c>
      <c r="E518" s="25" t="s">
        <v>1191</v>
      </c>
      <c r="F518" s="22">
        <v>300</v>
      </c>
      <c r="G518" s="22">
        <v>1530</v>
      </c>
    </row>
    <row r="519" ht="30" customHeight="1" spans="1:7">
      <c r="A519" s="26" t="s">
        <v>1053</v>
      </c>
      <c r="B519" s="7" t="s">
        <v>1207</v>
      </c>
      <c r="C519" s="7" t="s">
        <v>1208</v>
      </c>
      <c r="D519" s="22" t="s">
        <v>1209</v>
      </c>
      <c r="E519" s="25" t="s">
        <v>1210</v>
      </c>
      <c r="F519" s="22">
        <v>400</v>
      </c>
      <c r="G519" s="22">
        <v>6480</v>
      </c>
    </row>
    <row r="520" ht="30" customHeight="1" spans="1:7">
      <c r="A520" s="26" t="s">
        <v>1053</v>
      </c>
      <c r="B520" s="7" t="s">
        <v>1207</v>
      </c>
      <c r="C520" s="7" t="s">
        <v>1211</v>
      </c>
      <c r="D520" s="22" t="s">
        <v>1212</v>
      </c>
      <c r="E520" s="25" t="s">
        <v>965</v>
      </c>
      <c r="F520" s="22">
        <v>400</v>
      </c>
      <c r="G520" s="22">
        <v>5200</v>
      </c>
    </row>
    <row r="521" ht="30" customHeight="1" spans="1:7">
      <c r="A521" s="26" t="s">
        <v>1053</v>
      </c>
      <c r="B521" s="7" t="s">
        <v>1213</v>
      </c>
      <c r="C521" s="7" t="s">
        <v>1214</v>
      </c>
      <c r="D521" s="22" t="s">
        <v>1215</v>
      </c>
      <c r="E521" s="25" t="s">
        <v>1216</v>
      </c>
      <c r="F521" s="22">
        <v>300</v>
      </c>
      <c r="G521" s="22">
        <v>5487</v>
      </c>
    </row>
    <row r="522" ht="30" customHeight="1" spans="1:7">
      <c r="A522" s="26" t="s">
        <v>1053</v>
      </c>
      <c r="B522" s="7" t="s">
        <v>1217</v>
      </c>
      <c r="C522" s="7" t="s">
        <v>1218</v>
      </c>
      <c r="D522" s="22" t="s">
        <v>1219</v>
      </c>
      <c r="E522" s="25" t="s">
        <v>1220</v>
      </c>
      <c r="F522" s="22">
        <v>1000</v>
      </c>
      <c r="G522" s="22">
        <v>10500</v>
      </c>
    </row>
    <row r="523" ht="30" customHeight="1" spans="1:7">
      <c r="A523" s="16" t="s">
        <v>1053</v>
      </c>
      <c r="B523" s="17" t="s">
        <v>1217</v>
      </c>
      <c r="C523" s="17" t="s">
        <v>1221</v>
      </c>
      <c r="D523" s="16" t="s">
        <v>1222</v>
      </c>
      <c r="E523" s="25" t="s">
        <v>1223</v>
      </c>
      <c r="F523" s="22">
        <v>400</v>
      </c>
      <c r="G523" s="16">
        <v>6720</v>
      </c>
    </row>
    <row r="524" ht="30" customHeight="1" spans="1:7">
      <c r="A524" s="21"/>
      <c r="B524" s="20"/>
      <c r="C524" s="20"/>
      <c r="D524" s="21"/>
      <c r="E524" s="25" t="s">
        <v>1224</v>
      </c>
      <c r="F524" s="22">
        <v>300</v>
      </c>
      <c r="G524" s="21"/>
    </row>
    <row r="525" ht="30" customHeight="1" spans="1:7">
      <c r="A525" s="16" t="s">
        <v>1053</v>
      </c>
      <c r="B525" s="17" t="s">
        <v>1217</v>
      </c>
      <c r="C525" s="17" t="s">
        <v>1225</v>
      </c>
      <c r="D525" s="16" t="s">
        <v>1226</v>
      </c>
      <c r="E525" s="25" t="s">
        <v>1227</v>
      </c>
      <c r="F525" s="22">
        <v>1000</v>
      </c>
      <c r="G525" s="16">
        <v>7300</v>
      </c>
    </row>
    <row r="526" ht="30" customHeight="1" spans="1:7">
      <c r="A526" s="21"/>
      <c r="B526" s="20"/>
      <c r="C526" s="20"/>
      <c r="D526" s="21"/>
      <c r="E526" s="25" t="s">
        <v>682</v>
      </c>
      <c r="F526" s="22">
        <v>300</v>
      </c>
      <c r="G526" s="21"/>
    </row>
    <row r="527" ht="30" customHeight="1" spans="1:7">
      <c r="A527" s="26" t="s">
        <v>1053</v>
      </c>
      <c r="B527" s="7" t="s">
        <v>1217</v>
      </c>
      <c r="C527" s="7" t="s">
        <v>1228</v>
      </c>
      <c r="D527" s="22" t="s">
        <v>1229</v>
      </c>
      <c r="E527" s="25" t="s">
        <v>177</v>
      </c>
      <c r="F527" s="22">
        <v>1000</v>
      </c>
      <c r="G527" s="22">
        <v>5000</v>
      </c>
    </row>
    <row r="528" ht="30" customHeight="1" spans="1:7">
      <c r="A528" s="26" t="s">
        <v>1053</v>
      </c>
      <c r="B528" s="7" t="s">
        <v>1217</v>
      </c>
      <c r="C528" s="7" t="s">
        <v>1230</v>
      </c>
      <c r="D528" s="22" t="s">
        <v>1231</v>
      </c>
      <c r="E528" s="25" t="s">
        <v>1105</v>
      </c>
      <c r="F528" s="22">
        <v>400</v>
      </c>
      <c r="G528" s="22">
        <v>2000</v>
      </c>
    </row>
    <row r="529" ht="30" customHeight="1" spans="1:7">
      <c r="A529" s="26" t="s">
        <v>1053</v>
      </c>
      <c r="B529" s="7" t="s">
        <v>1232</v>
      </c>
      <c r="C529" s="7" t="s">
        <v>1233</v>
      </c>
      <c r="D529" s="22" t="s">
        <v>1234</v>
      </c>
      <c r="E529" s="25" t="s">
        <v>1235</v>
      </c>
      <c r="F529" s="22">
        <v>1000</v>
      </c>
      <c r="G529" s="22">
        <v>265000</v>
      </c>
    </row>
    <row r="530" ht="30" customHeight="1" spans="1:7">
      <c r="A530" s="26" t="s">
        <v>1053</v>
      </c>
      <c r="B530" s="7" t="s">
        <v>1236</v>
      </c>
      <c r="C530" s="7" t="s">
        <v>1237</v>
      </c>
      <c r="D530" s="22" t="s">
        <v>1238</v>
      </c>
      <c r="E530" s="25" t="s">
        <v>1239</v>
      </c>
      <c r="F530" s="22">
        <v>1000</v>
      </c>
      <c r="G530" s="22">
        <v>43000</v>
      </c>
    </row>
    <row r="531" ht="30" customHeight="1" spans="1:7">
      <c r="A531" s="26" t="s">
        <v>1053</v>
      </c>
      <c r="B531" s="7" t="s">
        <v>1240</v>
      </c>
      <c r="C531" s="7" t="s">
        <v>1241</v>
      </c>
      <c r="D531" s="22" t="s">
        <v>1115</v>
      </c>
      <c r="E531" s="25" t="s">
        <v>1242</v>
      </c>
      <c r="F531" s="22">
        <v>300</v>
      </c>
      <c r="G531" s="22">
        <v>9000</v>
      </c>
    </row>
    <row r="532" ht="45" customHeight="1" spans="1:7">
      <c r="A532" s="13" t="s">
        <v>1243</v>
      </c>
      <c r="B532" s="15"/>
      <c r="C532" s="12" t="s">
        <v>1244</v>
      </c>
      <c r="D532" s="12"/>
      <c r="E532" s="12"/>
      <c r="F532" s="12"/>
      <c r="G532" s="12">
        <f>SUM(G434:G531)</f>
        <v>1073421</v>
      </c>
    </row>
    <row r="533" ht="30" customHeight="1" spans="1:7">
      <c r="A533" s="32" t="s">
        <v>1245</v>
      </c>
      <c r="B533" s="17" t="s">
        <v>1246</v>
      </c>
      <c r="C533" s="23" t="s">
        <v>1247</v>
      </c>
      <c r="D533" s="23" t="s">
        <v>1248</v>
      </c>
      <c r="E533" s="25" t="s">
        <v>848</v>
      </c>
      <c r="F533" s="22">
        <v>400</v>
      </c>
      <c r="G533" s="16">
        <v>34000</v>
      </c>
    </row>
    <row r="534" ht="30" customHeight="1" spans="1:7">
      <c r="A534" s="33"/>
      <c r="B534" s="19"/>
      <c r="C534" s="27"/>
      <c r="D534" s="27"/>
      <c r="E534" s="25" t="s">
        <v>1105</v>
      </c>
      <c r="F534" s="22">
        <v>400</v>
      </c>
      <c r="G534" s="18"/>
    </row>
    <row r="535" ht="30" customHeight="1" spans="1:7">
      <c r="A535" s="34"/>
      <c r="B535" s="20"/>
      <c r="C535" s="24"/>
      <c r="D535" s="24"/>
      <c r="E535" s="25" t="s">
        <v>637</v>
      </c>
      <c r="F535" s="22">
        <v>1000</v>
      </c>
      <c r="G535" s="21"/>
    </row>
    <row r="536" ht="30" customHeight="1" spans="1:7">
      <c r="A536" s="32" t="s">
        <v>1245</v>
      </c>
      <c r="B536" s="17" t="s">
        <v>1249</v>
      </c>
      <c r="C536" s="23" t="s">
        <v>1250</v>
      </c>
      <c r="D536" s="23" t="s">
        <v>1251</v>
      </c>
      <c r="E536" s="25" t="s">
        <v>1252</v>
      </c>
      <c r="F536" s="22">
        <v>300</v>
      </c>
      <c r="G536" s="32">
        <v>9540</v>
      </c>
    </row>
    <row r="537" ht="30" customHeight="1" spans="1:7">
      <c r="A537" s="34"/>
      <c r="B537" s="20"/>
      <c r="C537" s="24"/>
      <c r="D537" s="24"/>
      <c r="E537" s="25" t="s">
        <v>1253</v>
      </c>
      <c r="F537" s="22">
        <v>300</v>
      </c>
      <c r="G537" s="34"/>
    </row>
    <row r="538" ht="30" customHeight="1" spans="1:7">
      <c r="A538" s="40" t="s">
        <v>1245</v>
      </c>
      <c r="B538" s="7" t="s">
        <v>1249</v>
      </c>
      <c r="C538" s="24" t="s">
        <v>1254</v>
      </c>
      <c r="D538" s="24" t="s">
        <v>1251</v>
      </c>
      <c r="E538" s="25" t="s">
        <v>1255</v>
      </c>
      <c r="F538" s="22">
        <v>400</v>
      </c>
      <c r="G538" s="34">
        <v>2320</v>
      </c>
    </row>
    <row r="539" ht="30" customHeight="1" spans="1:7">
      <c r="A539" s="40" t="s">
        <v>1245</v>
      </c>
      <c r="B539" s="7" t="s">
        <v>1249</v>
      </c>
      <c r="C539" s="8" t="s">
        <v>1256</v>
      </c>
      <c r="D539" s="8" t="s">
        <v>1257</v>
      </c>
      <c r="E539" s="25" t="s">
        <v>189</v>
      </c>
      <c r="F539" s="22">
        <v>1000</v>
      </c>
      <c r="G539" s="9">
        <v>12000</v>
      </c>
    </row>
    <row r="540" ht="30" customHeight="1" spans="1:7">
      <c r="A540" s="32" t="s">
        <v>1245</v>
      </c>
      <c r="B540" s="17" t="s">
        <v>1249</v>
      </c>
      <c r="C540" s="23" t="s">
        <v>1258</v>
      </c>
      <c r="D540" s="23" t="s">
        <v>1251</v>
      </c>
      <c r="E540" s="25" t="s">
        <v>690</v>
      </c>
      <c r="F540" s="22">
        <v>400</v>
      </c>
      <c r="G540" s="17">
        <v>4200</v>
      </c>
    </row>
    <row r="541" ht="30" customHeight="1" spans="1:7">
      <c r="A541" s="34"/>
      <c r="B541" s="20"/>
      <c r="C541" s="24"/>
      <c r="D541" s="24"/>
      <c r="E541" s="25" t="s">
        <v>1141</v>
      </c>
      <c r="F541" s="22">
        <v>300</v>
      </c>
      <c r="G541" s="20"/>
    </row>
    <row r="542" ht="30" customHeight="1" spans="1:7">
      <c r="A542" s="32" t="s">
        <v>1245</v>
      </c>
      <c r="B542" s="17" t="s">
        <v>1249</v>
      </c>
      <c r="C542" s="23" t="s">
        <v>1259</v>
      </c>
      <c r="D542" s="23" t="s">
        <v>1260</v>
      </c>
      <c r="E542" s="25" t="s">
        <v>1261</v>
      </c>
      <c r="F542" s="22">
        <v>400</v>
      </c>
      <c r="G542" s="32">
        <v>11270</v>
      </c>
    </row>
    <row r="543" ht="30" customHeight="1" spans="1:7">
      <c r="A543" s="34"/>
      <c r="B543" s="20"/>
      <c r="C543" s="24"/>
      <c r="D543" s="24"/>
      <c r="E543" s="25" t="s">
        <v>1262</v>
      </c>
      <c r="F543" s="22">
        <v>300</v>
      </c>
      <c r="G543" s="34"/>
    </row>
    <row r="544" ht="30" customHeight="1" spans="1:7">
      <c r="A544" s="40" t="s">
        <v>1245</v>
      </c>
      <c r="B544" s="7" t="s">
        <v>1249</v>
      </c>
      <c r="C544" s="8" t="s">
        <v>1263</v>
      </c>
      <c r="D544" s="8" t="s">
        <v>1251</v>
      </c>
      <c r="E544" s="25" t="s">
        <v>1026</v>
      </c>
      <c r="F544" s="22">
        <v>1000</v>
      </c>
      <c r="G544" s="9">
        <v>5300</v>
      </c>
    </row>
    <row r="545" ht="30" customHeight="1" spans="1:7">
      <c r="A545" s="40"/>
      <c r="B545" s="7" t="s">
        <v>1249</v>
      </c>
      <c r="C545" s="8" t="s">
        <v>1264</v>
      </c>
      <c r="D545" s="8" t="s">
        <v>1265</v>
      </c>
      <c r="E545" s="25" t="s">
        <v>1266</v>
      </c>
      <c r="F545" s="22">
        <v>400</v>
      </c>
      <c r="G545" s="9">
        <v>2600</v>
      </c>
    </row>
    <row r="546" ht="30" customHeight="1" spans="1:7">
      <c r="A546" s="40"/>
      <c r="B546" s="7" t="s">
        <v>1249</v>
      </c>
      <c r="C546" s="8" t="s">
        <v>1267</v>
      </c>
      <c r="D546" s="8" t="s">
        <v>1268</v>
      </c>
      <c r="E546" s="25" t="s">
        <v>1269</v>
      </c>
      <c r="F546" s="22">
        <v>400</v>
      </c>
      <c r="G546" s="9">
        <v>4080</v>
      </c>
    </row>
    <row r="547" ht="30" customHeight="1" spans="1:7">
      <c r="A547" s="40" t="s">
        <v>1245</v>
      </c>
      <c r="B547" s="7" t="s">
        <v>1249</v>
      </c>
      <c r="C547" s="8" t="s">
        <v>1270</v>
      </c>
      <c r="D547" s="8" t="s">
        <v>1271</v>
      </c>
      <c r="E547" s="25" t="s">
        <v>1272</v>
      </c>
      <c r="F547" s="22">
        <v>300</v>
      </c>
      <c r="G547" s="7">
        <v>4200</v>
      </c>
    </row>
    <row r="548" ht="30" customHeight="1" spans="1:7">
      <c r="A548" s="40" t="s">
        <v>1245</v>
      </c>
      <c r="B548" s="7" t="s">
        <v>1249</v>
      </c>
      <c r="C548" s="8" t="s">
        <v>1273</v>
      </c>
      <c r="D548" s="8" t="s">
        <v>1274</v>
      </c>
      <c r="E548" s="25" t="s">
        <v>1275</v>
      </c>
      <c r="F548" s="22">
        <v>300</v>
      </c>
      <c r="G548" s="7">
        <v>2400</v>
      </c>
    </row>
    <row r="549" ht="30" customHeight="1" spans="1:7">
      <c r="A549" s="40" t="s">
        <v>1245</v>
      </c>
      <c r="B549" s="7" t="s">
        <v>1276</v>
      </c>
      <c r="C549" s="8" t="s">
        <v>1277</v>
      </c>
      <c r="D549" s="8" t="s">
        <v>1278</v>
      </c>
      <c r="E549" s="25" t="s">
        <v>1040</v>
      </c>
      <c r="F549" s="22">
        <v>1000</v>
      </c>
      <c r="G549" s="9">
        <v>6300</v>
      </c>
    </row>
    <row r="550" ht="30" customHeight="1" spans="1:7">
      <c r="A550" s="40" t="s">
        <v>1245</v>
      </c>
      <c r="B550" s="7" t="s">
        <v>1276</v>
      </c>
      <c r="C550" s="8" t="s">
        <v>1279</v>
      </c>
      <c r="D550" s="8" t="s">
        <v>1280</v>
      </c>
      <c r="E550" s="25" t="s">
        <v>655</v>
      </c>
      <c r="F550" s="22">
        <v>1000</v>
      </c>
      <c r="G550" s="9">
        <v>5500</v>
      </c>
    </row>
    <row r="551" ht="30" customHeight="1" spans="1:7">
      <c r="A551" s="40" t="s">
        <v>1245</v>
      </c>
      <c r="B551" s="7" t="s">
        <v>1276</v>
      </c>
      <c r="C551" s="8" t="s">
        <v>1281</v>
      </c>
      <c r="D551" s="8" t="s">
        <v>1280</v>
      </c>
      <c r="E551" s="25" t="s">
        <v>231</v>
      </c>
      <c r="F551" s="22">
        <v>1000</v>
      </c>
      <c r="G551" s="9">
        <v>5200</v>
      </c>
    </row>
    <row r="552" ht="30" customHeight="1" spans="1:7">
      <c r="A552" s="40" t="s">
        <v>1245</v>
      </c>
      <c r="B552" s="7" t="s">
        <v>1276</v>
      </c>
      <c r="C552" s="8" t="s">
        <v>1282</v>
      </c>
      <c r="D552" s="8" t="s">
        <v>1283</v>
      </c>
      <c r="E552" s="25" t="s">
        <v>195</v>
      </c>
      <c r="F552" s="22">
        <v>1000</v>
      </c>
      <c r="G552" s="9">
        <v>7500</v>
      </c>
    </row>
    <row r="553" ht="30" customHeight="1" spans="1:7">
      <c r="A553" s="40" t="s">
        <v>1245</v>
      </c>
      <c r="B553" s="7" t="s">
        <v>1284</v>
      </c>
      <c r="C553" s="8" t="s">
        <v>1285</v>
      </c>
      <c r="D553" s="8" t="s">
        <v>1286</v>
      </c>
      <c r="E553" s="25" t="s">
        <v>177</v>
      </c>
      <c r="F553" s="22">
        <v>1000</v>
      </c>
      <c r="G553" s="9">
        <v>5000</v>
      </c>
    </row>
    <row r="554" ht="30" customHeight="1" spans="1:7">
      <c r="A554" s="32" t="s">
        <v>1245</v>
      </c>
      <c r="B554" s="17" t="s">
        <v>1284</v>
      </c>
      <c r="C554" s="23" t="s">
        <v>1287</v>
      </c>
      <c r="D554" s="23" t="s">
        <v>1288</v>
      </c>
      <c r="E554" s="25" t="s">
        <v>690</v>
      </c>
      <c r="F554" s="22">
        <v>400</v>
      </c>
      <c r="G554" s="32">
        <v>4170</v>
      </c>
    </row>
    <row r="555" ht="30" customHeight="1" spans="1:7">
      <c r="A555" s="34"/>
      <c r="B555" s="20"/>
      <c r="C555" s="24"/>
      <c r="D555" s="24"/>
      <c r="E555" s="25" t="s">
        <v>1289</v>
      </c>
      <c r="F555" s="22">
        <v>300</v>
      </c>
      <c r="G555" s="34"/>
    </row>
    <row r="556" ht="30" customHeight="1" spans="1:7">
      <c r="A556" s="32" t="s">
        <v>1245</v>
      </c>
      <c r="B556" s="17" t="s">
        <v>1284</v>
      </c>
      <c r="C556" s="23" t="s">
        <v>1290</v>
      </c>
      <c r="D556" s="23" t="s">
        <v>1291</v>
      </c>
      <c r="E556" s="25" t="s">
        <v>1292</v>
      </c>
      <c r="F556" s="22">
        <v>400</v>
      </c>
      <c r="G556" s="32">
        <v>6030</v>
      </c>
    </row>
    <row r="557" ht="30" customHeight="1" spans="1:7">
      <c r="A557" s="34"/>
      <c r="B557" s="20"/>
      <c r="C557" s="24"/>
      <c r="D557" s="24"/>
      <c r="E557" s="25" t="s">
        <v>1293</v>
      </c>
      <c r="F557" s="22">
        <v>300</v>
      </c>
      <c r="G557" s="34"/>
    </row>
    <row r="558" ht="30" customHeight="1" spans="1:7">
      <c r="A558" s="40" t="s">
        <v>1245</v>
      </c>
      <c r="B558" s="7" t="s">
        <v>1284</v>
      </c>
      <c r="C558" s="8" t="s">
        <v>1294</v>
      </c>
      <c r="D558" s="8" t="s">
        <v>1286</v>
      </c>
      <c r="E558" s="25" t="s">
        <v>1295</v>
      </c>
      <c r="F558" s="22">
        <v>400</v>
      </c>
      <c r="G558" s="9">
        <v>6360</v>
      </c>
    </row>
    <row r="559" ht="30" customHeight="1" spans="1:7">
      <c r="A559" s="32" t="s">
        <v>1245</v>
      </c>
      <c r="B559" s="17" t="s">
        <v>1296</v>
      </c>
      <c r="C559" s="23" t="s">
        <v>1297</v>
      </c>
      <c r="D559" s="23" t="s">
        <v>1298</v>
      </c>
      <c r="E559" s="25" t="s">
        <v>1299</v>
      </c>
      <c r="F559" s="22">
        <v>300</v>
      </c>
      <c r="G559" s="32">
        <v>33900</v>
      </c>
    </row>
    <row r="560" ht="30" customHeight="1" spans="1:7">
      <c r="A560" s="34"/>
      <c r="B560" s="20"/>
      <c r="C560" s="24"/>
      <c r="D560" s="24"/>
      <c r="E560" s="25" t="s">
        <v>1300</v>
      </c>
      <c r="F560" s="22">
        <v>300</v>
      </c>
      <c r="G560" s="34"/>
    </row>
    <row r="561" ht="30" customHeight="1" spans="1:7">
      <c r="A561" s="32" t="s">
        <v>1245</v>
      </c>
      <c r="B561" s="17" t="s">
        <v>1296</v>
      </c>
      <c r="C561" s="23" t="s">
        <v>1301</v>
      </c>
      <c r="D561" s="23" t="s">
        <v>1302</v>
      </c>
      <c r="E561" s="25" t="s">
        <v>1303</v>
      </c>
      <c r="F561" s="22">
        <v>300</v>
      </c>
      <c r="G561" s="32">
        <v>103330</v>
      </c>
    </row>
    <row r="562" ht="30" customHeight="1" spans="1:7">
      <c r="A562" s="33"/>
      <c r="B562" s="19"/>
      <c r="C562" s="27"/>
      <c r="D562" s="27"/>
      <c r="E562" s="25" t="s">
        <v>1304</v>
      </c>
      <c r="F562" s="22">
        <v>400</v>
      </c>
      <c r="G562" s="33"/>
    </row>
    <row r="563" ht="30" customHeight="1" spans="1:7">
      <c r="A563" s="34"/>
      <c r="B563" s="20"/>
      <c r="C563" s="24"/>
      <c r="D563" s="24"/>
      <c r="E563" s="25" t="s">
        <v>1305</v>
      </c>
      <c r="F563" s="22">
        <v>300</v>
      </c>
      <c r="G563" s="34"/>
    </row>
    <row r="564" ht="30" customHeight="1" spans="1:7">
      <c r="A564" s="32" t="s">
        <v>1245</v>
      </c>
      <c r="B564" s="17" t="s">
        <v>1296</v>
      </c>
      <c r="C564" s="23" t="s">
        <v>1306</v>
      </c>
      <c r="D564" s="23" t="s">
        <v>1307</v>
      </c>
      <c r="E564" s="25" t="s">
        <v>1308</v>
      </c>
      <c r="F564" s="22">
        <v>300</v>
      </c>
      <c r="G564" s="32">
        <v>20100</v>
      </c>
    </row>
    <row r="565" ht="30" customHeight="1" spans="1:7">
      <c r="A565" s="34"/>
      <c r="B565" s="20"/>
      <c r="C565" s="24"/>
      <c r="D565" s="24"/>
      <c r="E565" s="25" t="s">
        <v>1309</v>
      </c>
      <c r="F565" s="22">
        <v>300</v>
      </c>
      <c r="G565" s="34"/>
    </row>
    <row r="566" ht="30" customHeight="1" spans="1:7">
      <c r="A566" s="32" t="s">
        <v>1245</v>
      </c>
      <c r="B566" s="17" t="s">
        <v>1296</v>
      </c>
      <c r="C566" s="23" t="s">
        <v>1310</v>
      </c>
      <c r="D566" s="23" t="s">
        <v>1307</v>
      </c>
      <c r="E566" s="25" t="s">
        <v>1311</v>
      </c>
      <c r="F566" s="22">
        <v>400</v>
      </c>
      <c r="G566" s="32">
        <v>8220</v>
      </c>
    </row>
    <row r="567" ht="30" customHeight="1" spans="1:7">
      <c r="A567" s="34"/>
      <c r="B567" s="20"/>
      <c r="C567" s="24"/>
      <c r="D567" s="24"/>
      <c r="E567" s="25" t="s">
        <v>1312</v>
      </c>
      <c r="F567" s="22">
        <v>300</v>
      </c>
      <c r="G567" s="34"/>
    </row>
    <row r="568" ht="30" customHeight="1" spans="1:7">
      <c r="A568" s="32" t="s">
        <v>1245</v>
      </c>
      <c r="B568" s="17" t="s">
        <v>1296</v>
      </c>
      <c r="C568" s="23" t="s">
        <v>1313</v>
      </c>
      <c r="D568" s="23" t="s">
        <v>1307</v>
      </c>
      <c r="E568" s="25" t="s">
        <v>1314</v>
      </c>
      <c r="F568" s="22">
        <v>400</v>
      </c>
      <c r="G568" s="32">
        <v>18950</v>
      </c>
    </row>
    <row r="569" ht="30" customHeight="1" spans="1:7">
      <c r="A569" s="34"/>
      <c r="B569" s="20"/>
      <c r="C569" s="24"/>
      <c r="D569" s="24"/>
      <c r="E569" s="25" t="s">
        <v>1315</v>
      </c>
      <c r="F569" s="22">
        <v>300</v>
      </c>
      <c r="G569" s="34"/>
    </row>
    <row r="570" ht="30" customHeight="1" spans="1:7">
      <c r="A570" s="40" t="s">
        <v>1245</v>
      </c>
      <c r="B570" s="7" t="s">
        <v>1296</v>
      </c>
      <c r="C570" s="8" t="s">
        <v>1316</v>
      </c>
      <c r="D570" s="8" t="s">
        <v>1317</v>
      </c>
      <c r="E570" s="25" t="s">
        <v>1318</v>
      </c>
      <c r="F570" s="22">
        <v>300</v>
      </c>
      <c r="G570" s="9">
        <v>2520</v>
      </c>
    </row>
    <row r="571" ht="30" customHeight="1" spans="1:7">
      <c r="A571" s="40" t="s">
        <v>1245</v>
      </c>
      <c r="B571" s="7" t="s">
        <v>1296</v>
      </c>
      <c r="C571" s="8" t="s">
        <v>1319</v>
      </c>
      <c r="D571" s="8" t="s">
        <v>1307</v>
      </c>
      <c r="E571" s="25" t="s">
        <v>1133</v>
      </c>
      <c r="F571" s="22">
        <v>400</v>
      </c>
      <c r="G571" s="9">
        <v>3000</v>
      </c>
    </row>
    <row r="572" ht="30" customHeight="1" spans="1:7">
      <c r="A572" s="40" t="s">
        <v>1245</v>
      </c>
      <c r="B572" s="7" t="s">
        <v>1296</v>
      </c>
      <c r="C572" s="8" t="s">
        <v>1320</v>
      </c>
      <c r="D572" s="8" t="s">
        <v>1307</v>
      </c>
      <c r="E572" s="25" t="s">
        <v>1266</v>
      </c>
      <c r="F572" s="22">
        <v>400</v>
      </c>
      <c r="G572" s="9">
        <v>2600</v>
      </c>
    </row>
    <row r="573" ht="30" customHeight="1" spans="1:7">
      <c r="A573" s="40" t="s">
        <v>1245</v>
      </c>
      <c r="B573" s="7" t="s">
        <v>1296</v>
      </c>
      <c r="C573" s="8" t="s">
        <v>1321</v>
      </c>
      <c r="D573" s="8" t="s">
        <v>1322</v>
      </c>
      <c r="E573" s="25" t="s">
        <v>1323</v>
      </c>
      <c r="F573" s="22">
        <v>400</v>
      </c>
      <c r="G573" s="9">
        <v>2240</v>
      </c>
    </row>
    <row r="574" ht="30" customHeight="1" spans="1:7">
      <c r="A574" s="40" t="s">
        <v>1245</v>
      </c>
      <c r="B574" s="7" t="s">
        <v>1296</v>
      </c>
      <c r="C574" s="8" t="s">
        <v>1324</v>
      </c>
      <c r="D574" s="8" t="s">
        <v>1325</v>
      </c>
      <c r="E574" s="25" t="s">
        <v>555</v>
      </c>
      <c r="F574" s="22">
        <v>1000</v>
      </c>
      <c r="G574" s="9">
        <v>9000</v>
      </c>
    </row>
    <row r="575" ht="30" customHeight="1" spans="1:7">
      <c r="A575" s="40" t="s">
        <v>1245</v>
      </c>
      <c r="B575" s="7" t="s">
        <v>1296</v>
      </c>
      <c r="C575" s="8" t="s">
        <v>1326</v>
      </c>
      <c r="D575" s="8" t="s">
        <v>1327</v>
      </c>
      <c r="E575" s="25" t="s">
        <v>1328</v>
      </c>
      <c r="F575" s="22">
        <v>1000</v>
      </c>
      <c r="G575" s="9">
        <v>7300</v>
      </c>
    </row>
    <row r="576" ht="30" customHeight="1" spans="1:7">
      <c r="A576" s="40" t="s">
        <v>1245</v>
      </c>
      <c r="B576" s="7" t="s">
        <v>1296</v>
      </c>
      <c r="C576" s="8" t="s">
        <v>1329</v>
      </c>
      <c r="D576" s="8" t="s">
        <v>1327</v>
      </c>
      <c r="E576" s="25" t="s">
        <v>655</v>
      </c>
      <c r="F576" s="22">
        <v>1000</v>
      </c>
      <c r="G576" s="9">
        <v>5500</v>
      </c>
    </row>
    <row r="577" ht="30" customHeight="1" spans="1:7">
      <c r="A577" s="32" t="s">
        <v>1245</v>
      </c>
      <c r="B577" s="17" t="s">
        <v>1296</v>
      </c>
      <c r="C577" s="23" t="s">
        <v>1330</v>
      </c>
      <c r="D577" s="23" t="s">
        <v>1331</v>
      </c>
      <c r="E577" s="25" t="s">
        <v>270</v>
      </c>
      <c r="F577" s="22">
        <v>400</v>
      </c>
      <c r="G577" s="32">
        <v>10500</v>
      </c>
    </row>
    <row r="578" ht="30" customHeight="1" spans="1:7">
      <c r="A578" s="34"/>
      <c r="B578" s="20"/>
      <c r="C578" s="24"/>
      <c r="D578" s="24"/>
      <c r="E578" s="25" t="s">
        <v>1332</v>
      </c>
      <c r="F578" s="22">
        <v>300</v>
      </c>
      <c r="G578" s="34"/>
    </row>
    <row r="579" ht="30" customHeight="1" spans="1:7">
      <c r="A579" s="32" t="s">
        <v>1245</v>
      </c>
      <c r="B579" s="17" t="s">
        <v>1333</v>
      </c>
      <c r="C579" s="23" t="s">
        <v>1334</v>
      </c>
      <c r="D579" s="23" t="s">
        <v>1335</v>
      </c>
      <c r="E579" s="25" t="s">
        <v>1336</v>
      </c>
      <c r="F579" s="22">
        <v>300</v>
      </c>
      <c r="G579" s="32">
        <v>6600</v>
      </c>
    </row>
    <row r="580" ht="30" customHeight="1" spans="1:7">
      <c r="A580" s="34"/>
      <c r="B580" s="20"/>
      <c r="C580" s="24"/>
      <c r="D580" s="24"/>
      <c r="E580" s="25" t="s">
        <v>1337</v>
      </c>
      <c r="F580" s="22">
        <v>300</v>
      </c>
      <c r="G580" s="34"/>
    </row>
    <row r="581" ht="30" customHeight="1" spans="1:7">
      <c r="A581" s="32" t="s">
        <v>1245</v>
      </c>
      <c r="B581" s="17" t="s">
        <v>1333</v>
      </c>
      <c r="C581" s="23" t="s">
        <v>1338</v>
      </c>
      <c r="D581" s="23" t="s">
        <v>1339</v>
      </c>
      <c r="E581" s="35" t="s">
        <v>690</v>
      </c>
      <c r="F581" s="9">
        <v>400</v>
      </c>
      <c r="G581" s="32">
        <v>13470</v>
      </c>
    </row>
    <row r="582" ht="30" customHeight="1" spans="1:7">
      <c r="A582" s="33"/>
      <c r="B582" s="19"/>
      <c r="C582" s="27"/>
      <c r="D582" s="27"/>
      <c r="E582" s="35" t="s">
        <v>1340</v>
      </c>
      <c r="F582" s="9">
        <v>300</v>
      </c>
      <c r="G582" s="33"/>
    </row>
    <row r="583" ht="30" customHeight="1" spans="1:7">
      <c r="A583" s="33"/>
      <c r="B583" s="19"/>
      <c r="C583" s="27"/>
      <c r="D583" s="27"/>
      <c r="E583" s="25" t="s">
        <v>1341</v>
      </c>
      <c r="F583" s="9">
        <v>400</v>
      </c>
      <c r="G583" s="33"/>
    </row>
    <row r="584" ht="30" customHeight="1" spans="1:7">
      <c r="A584" s="34"/>
      <c r="B584" s="20"/>
      <c r="C584" s="24"/>
      <c r="D584" s="24"/>
      <c r="E584" s="25" t="s">
        <v>1342</v>
      </c>
      <c r="F584" s="22">
        <v>300</v>
      </c>
      <c r="G584" s="34"/>
    </row>
    <row r="585" ht="30" customHeight="1" spans="1:7">
      <c r="A585" s="32" t="s">
        <v>1245</v>
      </c>
      <c r="B585" s="17" t="s">
        <v>1333</v>
      </c>
      <c r="C585" s="23" t="s">
        <v>1343</v>
      </c>
      <c r="D585" s="23" t="s">
        <v>1344</v>
      </c>
      <c r="E585" s="35" t="s">
        <v>848</v>
      </c>
      <c r="F585" s="9">
        <v>400</v>
      </c>
      <c r="G585" s="32">
        <v>15000</v>
      </c>
    </row>
    <row r="586" ht="30" customHeight="1" spans="1:7">
      <c r="A586" s="33"/>
      <c r="B586" s="19"/>
      <c r="C586" s="27"/>
      <c r="D586" s="27"/>
      <c r="E586" s="25" t="s">
        <v>1129</v>
      </c>
      <c r="F586" s="22">
        <v>300</v>
      </c>
      <c r="G586" s="33"/>
    </row>
    <row r="587" ht="30" customHeight="1" spans="1:7">
      <c r="A587" s="34"/>
      <c r="B587" s="20"/>
      <c r="C587" s="24"/>
      <c r="D587" s="24"/>
      <c r="E587" s="25" t="s">
        <v>1345</v>
      </c>
      <c r="F587" s="22">
        <v>1000</v>
      </c>
      <c r="G587" s="34"/>
    </row>
    <row r="588" ht="30" customHeight="1" spans="1:7">
      <c r="A588" s="40" t="s">
        <v>1245</v>
      </c>
      <c r="B588" s="7" t="s">
        <v>1333</v>
      </c>
      <c r="C588" s="8" t="s">
        <v>1346</v>
      </c>
      <c r="D588" s="8" t="s">
        <v>1347</v>
      </c>
      <c r="E588" s="25" t="s">
        <v>655</v>
      </c>
      <c r="F588" s="22">
        <v>1000</v>
      </c>
      <c r="G588" s="9">
        <v>5500</v>
      </c>
    </row>
    <row r="589" ht="30" customHeight="1" spans="1:7">
      <c r="A589" s="40" t="s">
        <v>1245</v>
      </c>
      <c r="B589" s="7" t="s">
        <v>1333</v>
      </c>
      <c r="C589" s="8" t="s">
        <v>1277</v>
      </c>
      <c r="D589" s="8" t="s">
        <v>511</v>
      </c>
      <c r="E589" s="25" t="s">
        <v>1348</v>
      </c>
      <c r="F589" s="22">
        <v>1000</v>
      </c>
      <c r="G589" s="9">
        <v>6500</v>
      </c>
    </row>
    <row r="590" ht="30" customHeight="1" spans="1:7">
      <c r="A590" s="40" t="s">
        <v>1245</v>
      </c>
      <c r="B590" s="7" t="s">
        <v>1333</v>
      </c>
      <c r="C590" s="8" t="s">
        <v>1349</v>
      </c>
      <c r="D590" s="8" t="s">
        <v>511</v>
      </c>
      <c r="E590" s="25" t="s">
        <v>1345</v>
      </c>
      <c r="F590" s="22">
        <v>1000</v>
      </c>
      <c r="G590" s="7">
        <v>11500</v>
      </c>
    </row>
    <row r="591" ht="30" customHeight="1" spans="1:7">
      <c r="A591" s="32" t="s">
        <v>1245</v>
      </c>
      <c r="B591" s="17" t="s">
        <v>1333</v>
      </c>
      <c r="C591" s="23" t="s">
        <v>1350</v>
      </c>
      <c r="D591" s="23" t="s">
        <v>1351</v>
      </c>
      <c r="E591" s="35" t="s">
        <v>1352</v>
      </c>
      <c r="F591" s="9">
        <v>400</v>
      </c>
      <c r="G591" s="17">
        <v>6700</v>
      </c>
    </row>
    <row r="592" ht="30" customHeight="1" spans="1:7">
      <c r="A592" s="34"/>
      <c r="B592" s="20"/>
      <c r="C592" s="24"/>
      <c r="D592" s="24"/>
      <c r="E592" s="25" t="s">
        <v>1348</v>
      </c>
      <c r="F592" s="22">
        <v>1000</v>
      </c>
      <c r="G592" s="20"/>
    </row>
    <row r="593" ht="30" customHeight="1" spans="1:7">
      <c r="A593" s="40" t="s">
        <v>1245</v>
      </c>
      <c r="B593" s="7" t="s">
        <v>1333</v>
      </c>
      <c r="C593" s="8" t="s">
        <v>1353</v>
      </c>
      <c r="D593" s="8" t="s">
        <v>1354</v>
      </c>
      <c r="E593" s="25" t="s">
        <v>1355</v>
      </c>
      <c r="F593" s="22">
        <v>300</v>
      </c>
      <c r="G593" s="9">
        <v>1500</v>
      </c>
    </row>
    <row r="594" ht="30" customHeight="1" spans="1:7">
      <c r="A594" s="40" t="s">
        <v>1245</v>
      </c>
      <c r="B594" s="7" t="s">
        <v>1333</v>
      </c>
      <c r="C594" s="8" t="s">
        <v>1356</v>
      </c>
      <c r="D594" s="8" t="s">
        <v>1335</v>
      </c>
      <c r="E594" s="25" t="s">
        <v>236</v>
      </c>
      <c r="F594" s="22">
        <v>1000</v>
      </c>
      <c r="G594" s="9">
        <v>6000</v>
      </c>
    </row>
    <row r="595" ht="30" customHeight="1" spans="1:7">
      <c r="A595" s="40" t="s">
        <v>1245</v>
      </c>
      <c r="B595" s="7" t="s">
        <v>1357</v>
      </c>
      <c r="C595" s="8" t="s">
        <v>1358</v>
      </c>
      <c r="D595" s="8" t="s">
        <v>1359</v>
      </c>
      <c r="E595" s="25" t="s">
        <v>766</v>
      </c>
      <c r="F595" s="22">
        <v>300</v>
      </c>
      <c r="G595" s="9">
        <v>4500</v>
      </c>
    </row>
    <row r="596" ht="30" customHeight="1" spans="1:7">
      <c r="A596" s="40" t="s">
        <v>1245</v>
      </c>
      <c r="B596" s="7" t="s">
        <v>1357</v>
      </c>
      <c r="C596" s="8" t="s">
        <v>1360</v>
      </c>
      <c r="D596" s="8" t="s">
        <v>430</v>
      </c>
      <c r="E596" s="35" t="s">
        <v>857</v>
      </c>
      <c r="F596" s="9">
        <v>400</v>
      </c>
      <c r="G596" s="9">
        <v>4800</v>
      </c>
    </row>
    <row r="597" ht="30" customHeight="1" spans="1:7">
      <c r="A597" s="40" t="s">
        <v>1245</v>
      </c>
      <c r="B597" s="7" t="s">
        <v>1357</v>
      </c>
      <c r="C597" s="8" t="s">
        <v>1361</v>
      </c>
      <c r="D597" s="8" t="s">
        <v>1359</v>
      </c>
      <c r="E597" s="35" t="s">
        <v>848</v>
      </c>
      <c r="F597" s="9">
        <v>400</v>
      </c>
      <c r="G597" s="9">
        <v>2000</v>
      </c>
    </row>
    <row r="598" ht="30" customHeight="1" spans="1:7">
      <c r="A598" s="32" t="s">
        <v>1245</v>
      </c>
      <c r="B598" s="17" t="s">
        <v>1357</v>
      </c>
      <c r="C598" s="23" t="s">
        <v>1362</v>
      </c>
      <c r="D598" s="23" t="s">
        <v>1363</v>
      </c>
      <c r="E598" s="35" t="s">
        <v>1364</v>
      </c>
      <c r="F598" s="9">
        <v>400</v>
      </c>
      <c r="G598" s="32">
        <v>16800</v>
      </c>
    </row>
    <row r="599" ht="30" customHeight="1" spans="1:7">
      <c r="A599" s="34"/>
      <c r="B599" s="20"/>
      <c r="C599" s="24"/>
      <c r="D599" s="24"/>
      <c r="E599" s="25" t="s">
        <v>1365</v>
      </c>
      <c r="F599" s="22">
        <v>300</v>
      </c>
      <c r="G599" s="34"/>
    </row>
    <row r="600" ht="30" customHeight="1" spans="1:7">
      <c r="A600" s="40" t="s">
        <v>1245</v>
      </c>
      <c r="B600" s="7" t="s">
        <v>1357</v>
      </c>
      <c r="C600" s="8" t="s">
        <v>1366</v>
      </c>
      <c r="D600" s="8" t="s">
        <v>430</v>
      </c>
      <c r="E600" s="25" t="s">
        <v>1367</v>
      </c>
      <c r="F600" s="22">
        <v>300</v>
      </c>
      <c r="G600" s="9">
        <v>3000</v>
      </c>
    </row>
    <row r="601" ht="30" customHeight="1" spans="1:7">
      <c r="A601" s="40" t="s">
        <v>1245</v>
      </c>
      <c r="B601" s="7" t="s">
        <v>1357</v>
      </c>
      <c r="C601" s="8" t="s">
        <v>1368</v>
      </c>
      <c r="D601" s="8" t="s">
        <v>1369</v>
      </c>
      <c r="E601" s="25" t="s">
        <v>1370</v>
      </c>
      <c r="F601" s="22">
        <v>300</v>
      </c>
      <c r="G601" s="9">
        <v>41700</v>
      </c>
    </row>
    <row r="602" ht="30" customHeight="1" spans="1:7">
      <c r="A602" s="32" t="s">
        <v>1245</v>
      </c>
      <c r="B602" s="17" t="s">
        <v>1357</v>
      </c>
      <c r="C602" s="23" t="s">
        <v>1371</v>
      </c>
      <c r="D602" s="23" t="s">
        <v>1372</v>
      </c>
      <c r="E602" s="35" t="s">
        <v>1373</v>
      </c>
      <c r="F602" s="22">
        <v>300</v>
      </c>
      <c r="G602" s="32">
        <v>10500</v>
      </c>
    </row>
    <row r="603" ht="30" customHeight="1" spans="1:7">
      <c r="A603" s="34"/>
      <c r="B603" s="20"/>
      <c r="C603" s="24"/>
      <c r="D603" s="24"/>
      <c r="E603" s="25" t="s">
        <v>1374</v>
      </c>
      <c r="F603" s="22">
        <v>300</v>
      </c>
      <c r="G603" s="34"/>
    </row>
    <row r="604" ht="30" customHeight="1" spans="1:7">
      <c r="A604" s="40" t="s">
        <v>1245</v>
      </c>
      <c r="B604" s="7" t="s">
        <v>1375</v>
      </c>
      <c r="C604" s="8" t="s">
        <v>959</v>
      </c>
      <c r="D604" s="8" t="s">
        <v>1376</v>
      </c>
      <c r="E604" s="25" t="s">
        <v>1377</v>
      </c>
      <c r="F604" s="22">
        <v>1000</v>
      </c>
      <c r="G604" s="9">
        <v>67000</v>
      </c>
    </row>
    <row r="605" ht="30" customHeight="1" spans="1:7">
      <c r="A605" s="40" t="s">
        <v>1245</v>
      </c>
      <c r="B605" s="7" t="s">
        <v>1378</v>
      </c>
      <c r="C605" s="8" t="s">
        <v>1379</v>
      </c>
      <c r="D605" s="8" t="s">
        <v>1380</v>
      </c>
      <c r="E605" s="25" t="s">
        <v>236</v>
      </c>
      <c r="F605" s="22">
        <v>1000</v>
      </c>
      <c r="G605" s="9">
        <v>6000</v>
      </c>
    </row>
    <row r="606" ht="30" customHeight="1" spans="1:7">
      <c r="A606" s="32" t="s">
        <v>1245</v>
      </c>
      <c r="B606" s="17" t="s">
        <v>1378</v>
      </c>
      <c r="C606" s="23" t="s">
        <v>1381</v>
      </c>
      <c r="D606" s="23" t="s">
        <v>1380</v>
      </c>
      <c r="E606" s="35" t="s">
        <v>1382</v>
      </c>
      <c r="F606" s="9">
        <v>400</v>
      </c>
      <c r="G606" s="32">
        <v>7360</v>
      </c>
    </row>
    <row r="607" ht="30" customHeight="1" spans="1:7">
      <c r="A607" s="34"/>
      <c r="B607" s="20"/>
      <c r="C607" s="24"/>
      <c r="D607" s="24"/>
      <c r="E607" s="25" t="s">
        <v>1383</v>
      </c>
      <c r="F607" s="22">
        <v>1000</v>
      </c>
      <c r="G607" s="34"/>
    </row>
    <row r="608" ht="30" customHeight="1" spans="1:7">
      <c r="A608" s="40" t="s">
        <v>1245</v>
      </c>
      <c r="B608" s="7" t="s">
        <v>1378</v>
      </c>
      <c r="C608" s="8" t="s">
        <v>1384</v>
      </c>
      <c r="D608" s="8" t="s">
        <v>1380</v>
      </c>
      <c r="E608" s="25" t="s">
        <v>850</v>
      </c>
      <c r="F608" s="22">
        <v>1000</v>
      </c>
      <c r="G608" s="9">
        <v>7000</v>
      </c>
    </row>
    <row r="609" ht="30" customHeight="1" spans="1:7">
      <c r="A609" s="40" t="s">
        <v>1245</v>
      </c>
      <c r="B609" s="7" t="s">
        <v>1378</v>
      </c>
      <c r="C609" s="8" t="s">
        <v>1385</v>
      </c>
      <c r="D609" s="8" t="s">
        <v>1386</v>
      </c>
      <c r="E609" s="25" t="s">
        <v>291</v>
      </c>
      <c r="F609" s="22">
        <v>1000</v>
      </c>
      <c r="G609" s="9">
        <v>17000</v>
      </c>
    </row>
    <row r="610" ht="30" customHeight="1" spans="1:7">
      <c r="A610" s="32" t="s">
        <v>1245</v>
      </c>
      <c r="B610" s="17" t="s">
        <v>1378</v>
      </c>
      <c r="C610" s="23" t="s">
        <v>1346</v>
      </c>
      <c r="D610" s="23" t="s">
        <v>1387</v>
      </c>
      <c r="E610" s="35" t="s">
        <v>1388</v>
      </c>
      <c r="F610" s="9">
        <v>400</v>
      </c>
      <c r="G610" s="32">
        <v>6250</v>
      </c>
    </row>
    <row r="611" ht="30" customHeight="1" spans="1:7">
      <c r="A611" s="34"/>
      <c r="B611" s="20"/>
      <c r="C611" s="24"/>
      <c r="D611" s="24"/>
      <c r="E611" s="25" t="s">
        <v>1389</v>
      </c>
      <c r="F611" s="22">
        <v>300</v>
      </c>
      <c r="G611" s="34"/>
    </row>
    <row r="612" ht="30" customHeight="1" spans="1:7">
      <c r="A612" s="40" t="s">
        <v>1245</v>
      </c>
      <c r="B612" s="7" t="s">
        <v>1378</v>
      </c>
      <c r="C612" s="24" t="s">
        <v>1390</v>
      </c>
      <c r="D612" s="24" t="s">
        <v>1391</v>
      </c>
      <c r="E612" s="35" t="s">
        <v>1156</v>
      </c>
      <c r="F612" s="9">
        <v>400</v>
      </c>
      <c r="G612" s="34">
        <v>2120</v>
      </c>
    </row>
    <row r="613" ht="30" customHeight="1" spans="1:7">
      <c r="A613" s="40" t="s">
        <v>1245</v>
      </c>
      <c r="B613" s="7" t="s">
        <v>1392</v>
      </c>
      <c r="C613" s="8" t="s">
        <v>1393</v>
      </c>
      <c r="D613" s="8" t="s">
        <v>1394</v>
      </c>
      <c r="E613" s="25" t="s">
        <v>1383</v>
      </c>
      <c r="F613" s="22">
        <v>1000</v>
      </c>
      <c r="G613" s="9">
        <v>5600</v>
      </c>
    </row>
    <row r="614" ht="30" customHeight="1" spans="1:7">
      <c r="A614" s="40" t="s">
        <v>1245</v>
      </c>
      <c r="B614" s="7" t="s">
        <v>1392</v>
      </c>
      <c r="C614" s="8" t="s">
        <v>1395</v>
      </c>
      <c r="D614" s="8" t="s">
        <v>1396</v>
      </c>
      <c r="E614" s="25" t="s">
        <v>1088</v>
      </c>
      <c r="F614" s="22">
        <v>1000</v>
      </c>
      <c r="G614" s="9">
        <v>10000</v>
      </c>
    </row>
    <row r="615" ht="30" customHeight="1" spans="1:7">
      <c r="A615" s="40" t="s">
        <v>1245</v>
      </c>
      <c r="B615" s="7" t="s">
        <v>1392</v>
      </c>
      <c r="C615" s="8" t="s">
        <v>1397</v>
      </c>
      <c r="D615" s="8" t="s">
        <v>1398</v>
      </c>
      <c r="E615" s="25" t="s">
        <v>1399</v>
      </c>
      <c r="F615" s="22">
        <v>1000</v>
      </c>
      <c r="G615" s="9">
        <v>5700</v>
      </c>
    </row>
    <row r="616" ht="30" customHeight="1" spans="1:7">
      <c r="A616" s="32" t="s">
        <v>1245</v>
      </c>
      <c r="B616" s="17" t="s">
        <v>1392</v>
      </c>
      <c r="C616" s="23" t="s">
        <v>1400</v>
      </c>
      <c r="D616" s="23" t="s">
        <v>1401</v>
      </c>
      <c r="E616" s="25" t="s">
        <v>1402</v>
      </c>
      <c r="F616" s="22">
        <v>300</v>
      </c>
      <c r="G616" s="32">
        <v>41400</v>
      </c>
    </row>
    <row r="617" ht="30" customHeight="1" spans="1:7">
      <c r="A617" s="33"/>
      <c r="B617" s="19"/>
      <c r="C617" s="27"/>
      <c r="D617" s="24"/>
      <c r="E617" s="25" t="s">
        <v>1403</v>
      </c>
      <c r="F617" s="22">
        <v>300</v>
      </c>
      <c r="G617" s="33"/>
    </row>
    <row r="618" ht="30" customHeight="1" spans="1:7">
      <c r="A618" s="33"/>
      <c r="B618" s="19"/>
      <c r="C618" s="27"/>
      <c r="D618" s="23" t="s">
        <v>1404</v>
      </c>
      <c r="E618" s="25" t="s">
        <v>1405</v>
      </c>
      <c r="F618" s="22">
        <v>300</v>
      </c>
      <c r="G618" s="33"/>
    </row>
    <row r="619" ht="30" customHeight="1" spans="1:7">
      <c r="A619" s="34"/>
      <c r="B619" s="20"/>
      <c r="C619" s="24"/>
      <c r="D619" s="24"/>
      <c r="E619" s="25" t="s">
        <v>1406</v>
      </c>
      <c r="F619" s="22">
        <v>300</v>
      </c>
      <c r="G619" s="34"/>
    </row>
    <row r="620" ht="30" customHeight="1" spans="1:7">
      <c r="A620" s="40" t="s">
        <v>1245</v>
      </c>
      <c r="B620" s="7" t="s">
        <v>1392</v>
      </c>
      <c r="C620" s="8" t="s">
        <v>1407</v>
      </c>
      <c r="D620" s="8" t="s">
        <v>1408</v>
      </c>
      <c r="E620" s="25" t="s">
        <v>1129</v>
      </c>
      <c r="F620" s="22">
        <v>300</v>
      </c>
      <c r="G620" s="7">
        <v>1500</v>
      </c>
    </row>
    <row r="621" ht="30" customHeight="1" spans="1:7">
      <c r="A621" s="40" t="s">
        <v>1245</v>
      </c>
      <c r="B621" s="7" t="s">
        <v>1392</v>
      </c>
      <c r="C621" s="8" t="s">
        <v>1409</v>
      </c>
      <c r="D621" s="8" t="s">
        <v>1410</v>
      </c>
      <c r="E621" s="25" t="s">
        <v>1411</v>
      </c>
      <c r="F621" s="22">
        <v>300</v>
      </c>
      <c r="G621" s="7">
        <v>2160</v>
      </c>
    </row>
    <row r="622" ht="30" customHeight="1" spans="1:7">
      <c r="A622" s="32" t="s">
        <v>1245</v>
      </c>
      <c r="B622" s="17" t="s">
        <v>1392</v>
      </c>
      <c r="C622" s="23" t="s">
        <v>1412</v>
      </c>
      <c r="D622" s="23" t="s">
        <v>1398</v>
      </c>
      <c r="E622" s="25" t="s">
        <v>1413</v>
      </c>
      <c r="F622" s="22">
        <v>300</v>
      </c>
      <c r="G622" s="17">
        <v>17000</v>
      </c>
    </row>
    <row r="623" ht="30" customHeight="1" spans="1:7">
      <c r="A623" s="33"/>
      <c r="B623" s="19"/>
      <c r="C623" s="27"/>
      <c r="D623" s="27"/>
      <c r="E623" s="25" t="s">
        <v>1129</v>
      </c>
      <c r="F623" s="22">
        <v>300</v>
      </c>
      <c r="G623" s="19"/>
    </row>
    <row r="624" ht="30" customHeight="1" spans="1:7">
      <c r="A624" s="34"/>
      <c r="B624" s="20"/>
      <c r="C624" s="24"/>
      <c r="D624" s="24"/>
      <c r="E624" s="25" t="s">
        <v>1414</v>
      </c>
      <c r="F624" s="22">
        <v>400</v>
      </c>
      <c r="G624" s="20"/>
    </row>
    <row r="625" ht="30" customHeight="1" spans="1:7">
      <c r="A625" s="32" t="s">
        <v>1245</v>
      </c>
      <c r="B625" s="17" t="s">
        <v>1392</v>
      </c>
      <c r="C625" s="23" t="s">
        <v>1415</v>
      </c>
      <c r="D625" s="23" t="s">
        <v>1416</v>
      </c>
      <c r="E625" s="25" t="s">
        <v>1413</v>
      </c>
      <c r="F625" s="22">
        <v>300</v>
      </c>
      <c r="G625" s="17">
        <v>11250</v>
      </c>
    </row>
    <row r="626" ht="30" customHeight="1" spans="1:7">
      <c r="A626" s="34"/>
      <c r="B626" s="20"/>
      <c r="C626" s="24"/>
      <c r="D626" s="24"/>
      <c r="E626" s="25" t="s">
        <v>1417</v>
      </c>
      <c r="F626" s="22">
        <v>300</v>
      </c>
      <c r="G626" s="20"/>
    </row>
    <row r="627" ht="30" customHeight="1" spans="1:7">
      <c r="A627" s="40" t="s">
        <v>1245</v>
      </c>
      <c r="B627" s="7" t="s">
        <v>1392</v>
      </c>
      <c r="C627" s="24" t="s">
        <v>1418</v>
      </c>
      <c r="D627" s="24" t="s">
        <v>1419</v>
      </c>
      <c r="E627" s="25" t="s">
        <v>947</v>
      </c>
      <c r="F627" s="22">
        <v>300</v>
      </c>
      <c r="G627" s="20">
        <v>1740</v>
      </c>
    </row>
    <row r="628" ht="30" customHeight="1" spans="1:7">
      <c r="A628" s="32" t="s">
        <v>1245</v>
      </c>
      <c r="B628" s="17" t="s">
        <v>1392</v>
      </c>
      <c r="C628" s="23" t="s">
        <v>1420</v>
      </c>
      <c r="D628" s="23" t="s">
        <v>1398</v>
      </c>
      <c r="E628" s="25" t="s">
        <v>1421</v>
      </c>
      <c r="F628" s="22">
        <v>300</v>
      </c>
      <c r="G628" s="17">
        <v>3300</v>
      </c>
    </row>
    <row r="629" ht="30" customHeight="1" spans="1:7">
      <c r="A629" s="34"/>
      <c r="B629" s="20"/>
      <c r="C629" s="24"/>
      <c r="D629" s="24"/>
      <c r="E629" s="25" t="s">
        <v>1422</v>
      </c>
      <c r="F629" s="22">
        <v>300</v>
      </c>
      <c r="G629" s="20"/>
    </row>
    <row r="630" ht="30" customHeight="1" spans="1:7">
      <c r="A630" s="40" t="s">
        <v>1245</v>
      </c>
      <c r="B630" s="7" t="s">
        <v>1392</v>
      </c>
      <c r="C630" s="8" t="s">
        <v>1423</v>
      </c>
      <c r="D630" s="8" t="s">
        <v>1396</v>
      </c>
      <c r="E630" s="25" t="s">
        <v>1275</v>
      </c>
      <c r="F630" s="22">
        <v>300</v>
      </c>
      <c r="G630" s="7">
        <v>2400</v>
      </c>
    </row>
    <row r="631" ht="30" customHeight="1" spans="1:7">
      <c r="A631" s="40" t="s">
        <v>1245</v>
      </c>
      <c r="B631" s="7" t="s">
        <v>1392</v>
      </c>
      <c r="C631" s="8" t="s">
        <v>1346</v>
      </c>
      <c r="D631" s="8" t="s">
        <v>1424</v>
      </c>
      <c r="E631" s="25" t="s">
        <v>1425</v>
      </c>
      <c r="F631" s="22">
        <v>300</v>
      </c>
      <c r="G631" s="7">
        <v>2370</v>
      </c>
    </row>
    <row r="632" ht="30" customHeight="1" spans="1:7">
      <c r="A632" s="32" t="s">
        <v>1245</v>
      </c>
      <c r="B632" s="17" t="s">
        <v>1392</v>
      </c>
      <c r="C632" s="23" t="s">
        <v>1426</v>
      </c>
      <c r="D632" s="23" t="s">
        <v>1424</v>
      </c>
      <c r="E632" s="25" t="s">
        <v>1190</v>
      </c>
      <c r="F632" s="22">
        <v>400</v>
      </c>
      <c r="G632" s="17">
        <v>5930</v>
      </c>
    </row>
    <row r="633" ht="30" customHeight="1" spans="1:7">
      <c r="A633" s="33"/>
      <c r="B633" s="19"/>
      <c r="C633" s="27"/>
      <c r="D633" s="27"/>
      <c r="E633" s="25" t="s">
        <v>1105</v>
      </c>
      <c r="F633" s="22">
        <v>400</v>
      </c>
      <c r="G633" s="19"/>
    </row>
    <row r="634" ht="30" customHeight="1" spans="1:7">
      <c r="A634" s="34"/>
      <c r="B634" s="20"/>
      <c r="C634" s="24"/>
      <c r="D634" s="24"/>
      <c r="E634" s="25" t="s">
        <v>1427</v>
      </c>
      <c r="F634" s="22">
        <v>300</v>
      </c>
      <c r="G634" s="20"/>
    </row>
    <row r="635" ht="30" customHeight="1" spans="1:7">
      <c r="A635" s="32" t="s">
        <v>1245</v>
      </c>
      <c r="B635" s="7" t="s">
        <v>1392</v>
      </c>
      <c r="C635" s="8" t="s">
        <v>1428</v>
      </c>
      <c r="D635" s="8" t="s">
        <v>1424</v>
      </c>
      <c r="E635" s="25" t="s">
        <v>1167</v>
      </c>
      <c r="F635" s="22">
        <v>1000</v>
      </c>
      <c r="G635" s="7">
        <v>11000</v>
      </c>
    </row>
    <row r="636" ht="30" customHeight="1" spans="1:7">
      <c r="A636" s="32" t="s">
        <v>1245</v>
      </c>
      <c r="B636" s="7" t="s">
        <v>1392</v>
      </c>
      <c r="C636" s="8" t="s">
        <v>1429</v>
      </c>
      <c r="D636" s="8" t="s">
        <v>1430</v>
      </c>
      <c r="E636" s="25" t="s">
        <v>177</v>
      </c>
      <c r="F636" s="22">
        <v>1000</v>
      </c>
      <c r="G636" s="7">
        <v>5000</v>
      </c>
    </row>
    <row r="637" ht="30" customHeight="1" spans="1:7">
      <c r="A637" s="32" t="s">
        <v>1245</v>
      </c>
      <c r="B637" s="17" t="s">
        <v>1392</v>
      </c>
      <c r="C637" s="23" t="s">
        <v>1431</v>
      </c>
      <c r="D637" s="23" t="s">
        <v>1432</v>
      </c>
      <c r="E637" s="25" t="s">
        <v>1388</v>
      </c>
      <c r="F637" s="22">
        <v>400</v>
      </c>
      <c r="G637" s="17">
        <v>13000</v>
      </c>
    </row>
    <row r="638" ht="30" customHeight="1" spans="1:7">
      <c r="A638" s="33"/>
      <c r="B638" s="19"/>
      <c r="C638" s="27"/>
      <c r="D638" s="27"/>
      <c r="E638" s="25" t="s">
        <v>544</v>
      </c>
      <c r="F638" s="22">
        <v>300</v>
      </c>
      <c r="G638" s="19"/>
    </row>
    <row r="639" ht="30" customHeight="1" spans="1:7">
      <c r="A639" s="34"/>
      <c r="B639" s="20"/>
      <c r="C639" s="24"/>
      <c r="D639" s="24"/>
      <c r="E639" s="25" t="s">
        <v>1332</v>
      </c>
      <c r="F639" s="22">
        <v>300</v>
      </c>
      <c r="G639" s="20"/>
    </row>
    <row r="640" ht="30" customHeight="1" spans="1:7">
      <c r="A640" s="32" t="s">
        <v>1245</v>
      </c>
      <c r="B640" s="7" t="s">
        <v>1392</v>
      </c>
      <c r="C640" s="24" t="s">
        <v>1277</v>
      </c>
      <c r="D640" s="24" t="s">
        <v>1433</v>
      </c>
      <c r="E640" s="25" t="s">
        <v>1292</v>
      </c>
      <c r="F640" s="22">
        <v>400</v>
      </c>
      <c r="G640" s="20">
        <v>3600</v>
      </c>
    </row>
    <row r="641" ht="30" customHeight="1" spans="1:7">
      <c r="A641" s="32" t="s">
        <v>1245</v>
      </c>
      <c r="B641" s="7" t="s">
        <v>1392</v>
      </c>
      <c r="C641" s="8" t="s">
        <v>1434</v>
      </c>
      <c r="D641" s="8" t="s">
        <v>1435</v>
      </c>
      <c r="E641" s="25" t="s">
        <v>1436</v>
      </c>
      <c r="F641" s="22">
        <v>300</v>
      </c>
      <c r="G641" s="7">
        <v>2550</v>
      </c>
    </row>
    <row r="642" ht="30" customHeight="1" spans="1:7">
      <c r="A642" s="32" t="s">
        <v>1245</v>
      </c>
      <c r="B642" s="7" t="s">
        <v>1392</v>
      </c>
      <c r="C642" s="8" t="s">
        <v>1437</v>
      </c>
      <c r="D642" s="8" t="s">
        <v>1435</v>
      </c>
      <c r="E642" s="25" t="s">
        <v>1438</v>
      </c>
      <c r="F642" s="22">
        <v>300</v>
      </c>
      <c r="G642" s="7">
        <v>2700</v>
      </c>
    </row>
    <row r="643" ht="30" customHeight="1" spans="1:7">
      <c r="A643" s="32" t="s">
        <v>1245</v>
      </c>
      <c r="B643" s="7" t="s">
        <v>1439</v>
      </c>
      <c r="C643" s="23" t="s">
        <v>1440</v>
      </c>
      <c r="D643" s="23" t="s">
        <v>1441</v>
      </c>
      <c r="E643" s="25" t="s">
        <v>1442</v>
      </c>
      <c r="F643" s="22">
        <v>400</v>
      </c>
      <c r="G643" s="17">
        <v>2800</v>
      </c>
    </row>
    <row r="644" ht="30" customHeight="1" spans="1:7">
      <c r="A644" s="32" t="s">
        <v>1245</v>
      </c>
      <c r="B644" s="7" t="s">
        <v>1439</v>
      </c>
      <c r="C644" s="23" t="s">
        <v>1443</v>
      </c>
      <c r="D644" s="23" t="s">
        <v>1251</v>
      </c>
      <c r="E644" s="25" t="s">
        <v>934</v>
      </c>
      <c r="F644" s="22">
        <v>400</v>
      </c>
      <c r="G644" s="17">
        <v>2720</v>
      </c>
    </row>
    <row r="645" ht="30" customHeight="1" spans="1:7">
      <c r="A645" s="32" t="s">
        <v>1245</v>
      </c>
      <c r="B645" s="17" t="s">
        <v>1439</v>
      </c>
      <c r="C645" s="23" t="s">
        <v>1444</v>
      </c>
      <c r="D645" s="23" t="s">
        <v>1445</v>
      </c>
      <c r="E645" s="25" t="s">
        <v>1446</v>
      </c>
      <c r="F645" s="22">
        <v>300</v>
      </c>
      <c r="G645" s="17">
        <v>184028</v>
      </c>
    </row>
    <row r="646" ht="30" customHeight="1" spans="1:7">
      <c r="A646" s="33"/>
      <c r="B646" s="19"/>
      <c r="C646" s="27"/>
      <c r="D646" s="27"/>
      <c r="E646" s="25" t="s">
        <v>1447</v>
      </c>
      <c r="F646" s="22">
        <v>400</v>
      </c>
      <c r="G646" s="19"/>
    </row>
    <row r="647" ht="30" customHeight="1" spans="1:7">
      <c r="A647" s="34"/>
      <c r="B647" s="20"/>
      <c r="C647" s="24"/>
      <c r="D647" s="24"/>
      <c r="E647" s="25" t="s">
        <v>1448</v>
      </c>
      <c r="F647" s="22">
        <v>300</v>
      </c>
      <c r="G647" s="20"/>
    </row>
    <row r="648" ht="30" customHeight="1" spans="1:7">
      <c r="A648" s="32" t="s">
        <v>1245</v>
      </c>
      <c r="B648" s="17" t="s">
        <v>1439</v>
      </c>
      <c r="C648" s="23" t="s">
        <v>1250</v>
      </c>
      <c r="D648" s="23" t="s">
        <v>1445</v>
      </c>
      <c r="E648" s="25" t="s">
        <v>1449</v>
      </c>
      <c r="F648" s="22">
        <v>300</v>
      </c>
      <c r="G648" s="17">
        <v>52500</v>
      </c>
    </row>
    <row r="649" ht="30" customHeight="1" spans="1:7">
      <c r="A649" s="34"/>
      <c r="B649" s="20"/>
      <c r="C649" s="24"/>
      <c r="D649" s="24"/>
      <c r="E649" s="25" t="s">
        <v>1450</v>
      </c>
      <c r="F649" s="22">
        <v>300</v>
      </c>
      <c r="G649" s="20"/>
    </row>
    <row r="650" ht="30" customHeight="1" spans="1:7">
      <c r="A650" s="32" t="s">
        <v>1245</v>
      </c>
      <c r="B650" s="17" t="s">
        <v>1439</v>
      </c>
      <c r="C650" s="23" t="s">
        <v>1451</v>
      </c>
      <c r="D650" s="23" t="s">
        <v>1452</v>
      </c>
      <c r="E650" s="25" t="s">
        <v>1453</v>
      </c>
      <c r="F650" s="22">
        <v>300</v>
      </c>
      <c r="G650" s="32">
        <v>4890</v>
      </c>
    </row>
    <row r="651" ht="30" customHeight="1" spans="1:7">
      <c r="A651" s="34"/>
      <c r="B651" s="20"/>
      <c r="C651" s="24"/>
      <c r="D651" s="24"/>
      <c r="E651" s="25" t="s">
        <v>1454</v>
      </c>
      <c r="F651" s="22">
        <v>300</v>
      </c>
      <c r="G651" s="34"/>
    </row>
    <row r="652" ht="30" customHeight="1" spans="1:7">
      <c r="A652" s="32" t="s">
        <v>1245</v>
      </c>
      <c r="B652" s="7" t="s">
        <v>1439</v>
      </c>
      <c r="C652" s="8" t="s">
        <v>1455</v>
      </c>
      <c r="D652" s="8" t="s">
        <v>1456</v>
      </c>
      <c r="E652" s="25" t="s">
        <v>1457</v>
      </c>
      <c r="F652" s="22">
        <v>400</v>
      </c>
      <c r="G652" s="9">
        <v>2480</v>
      </c>
    </row>
    <row r="653" ht="30" customHeight="1" spans="1:7">
      <c r="A653" s="32" t="s">
        <v>1245</v>
      </c>
      <c r="B653" s="17" t="s">
        <v>1439</v>
      </c>
      <c r="C653" s="23" t="s">
        <v>1458</v>
      </c>
      <c r="D653" s="23" t="s">
        <v>1459</v>
      </c>
      <c r="E653" s="25" t="s">
        <v>690</v>
      </c>
      <c r="F653" s="22">
        <v>400</v>
      </c>
      <c r="G653" s="17">
        <v>5430</v>
      </c>
    </row>
    <row r="654" ht="30" customHeight="1" spans="1:7">
      <c r="A654" s="34"/>
      <c r="B654" s="20"/>
      <c r="C654" s="24"/>
      <c r="D654" s="24"/>
      <c r="E654" s="25" t="s">
        <v>1460</v>
      </c>
      <c r="F654" s="22">
        <v>300</v>
      </c>
      <c r="G654" s="20"/>
    </row>
    <row r="655" ht="30" customHeight="1" spans="1:7">
      <c r="A655" s="32" t="s">
        <v>1245</v>
      </c>
      <c r="B655" s="7" t="s">
        <v>1439</v>
      </c>
      <c r="C655" s="8" t="s">
        <v>1461</v>
      </c>
      <c r="D655" s="8" t="s">
        <v>1462</v>
      </c>
      <c r="E655" s="25" t="s">
        <v>236</v>
      </c>
      <c r="F655" s="22">
        <v>1000</v>
      </c>
      <c r="G655" s="9">
        <v>6000</v>
      </c>
    </row>
    <row r="656" ht="30" customHeight="1" spans="1:7">
      <c r="A656" s="40" t="s">
        <v>1245</v>
      </c>
      <c r="B656" s="7" t="s">
        <v>1439</v>
      </c>
      <c r="C656" s="8" t="s">
        <v>1463</v>
      </c>
      <c r="D656" s="8" t="s">
        <v>1459</v>
      </c>
      <c r="E656" s="25" t="s">
        <v>939</v>
      </c>
      <c r="F656" s="22">
        <v>1000</v>
      </c>
      <c r="G656" s="7">
        <v>13000</v>
      </c>
    </row>
    <row r="657" ht="30" customHeight="1" spans="1:7">
      <c r="A657" s="40" t="s">
        <v>1245</v>
      </c>
      <c r="B657" s="7" t="s">
        <v>1439</v>
      </c>
      <c r="C657" s="8" t="s">
        <v>1464</v>
      </c>
      <c r="D657" s="8" t="s">
        <v>1465</v>
      </c>
      <c r="E657" s="25" t="s">
        <v>1466</v>
      </c>
      <c r="F657" s="22">
        <v>1000</v>
      </c>
      <c r="G657" s="9">
        <v>16500</v>
      </c>
    </row>
    <row r="658" ht="30" customHeight="1" spans="1:7">
      <c r="A658" s="40" t="s">
        <v>1245</v>
      </c>
      <c r="B658" s="7" t="s">
        <v>1439</v>
      </c>
      <c r="C658" s="8" t="s">
        <v>1467</v>
      </c>
      <c r="D658" s="8" t="s">
        <v>1468</v>
      </c>
      <c r="E658" s="25" t="s">
        <v>1469</v>
      </c>
      <c r="F658" s="22">
        <v>1000</v>
      </c>
      <c r="G658" s="7">
        <v>14000</v>
      </c>
    </row>
    <row r="659" ht="30" customHeight="1" spans="1:7">
      <c r="A659" s="40" t="s">
        <v>1245</v>
      </c>
      <c r="B659" s="7" t="s">
        <v>1439</v>
      </c>
      <c r="C659" s="8" t="s">
        <v>1360</v>
      </c>
      <c r="D659" s="8" t="s">
        <v>1470</v>
      </c>
      <c r="E659" s="25" t="s">
        <v>1471</v>
      </c>
      <c r="F659" s="22">
        <v>300</v>
      </c>
      <c r="G659" s="9">
        <v>3600</v>
      </c>
    </row>
    <row r="660" ht="45" customHeight="1" spans="1:7">
      <c r="A660" s="12" t="s">
        <v>1472</v>
      </c>
      <c r="B660" s="12"/>
      <c r="C660" s="14" t="s">
        <v>1473</v>
      </c>
      <c r="D660" s="14"/>
      <c r="E660" s="14"/>
      <c r="F660" s="15"/>
      <c r="G660" s="12">
        <f>SUM(G533:G659)</f>
        <v>1090078</v>
      </c>
    </row>
    <row r="661" ht="30" customHeight="1" spans="1:7">
      <c r="A661" s="16" t="s">
        <v>1474</v>
      </c>
      <c r="B661" s="16" t="s">
        <v>1475</v>
      </c>
      <c r="C661" s="16" t="s">
        <v>1476</v>
      </c>
      <c r="D661" s="16" t="s">
        <v>1477</v>
      </c>
      <c r="E661" s="22" t="s">
        <v>1478</v>
      </c>
      <c r="F661" s="22">
        <v>400</v>
      </c>
      <c r="G661" s="16">
        <v>6500</v>
      </c>
    </row>
    <row r="662" ht="30" customHeight="1" spans="1:7">
      <c r="A662" s="21"/>
      <c r="B662" s="18"/>
      <c r="C662" s="18"/>
      <c r="D662" s="18"/>
      <c r="E662" s="16" t="s">
        <v>1026</v>
      </c>
      <c r="F662" s="16">
        <v>1000</v>
      </c>
      <c r="G662" s="21"/>
    </row>
    <row r="663" ht="30" customHeight="1" spans="1:7">
      <c r="A663" s="26" t="s">
        <v>1474</v>
      </c>
      <c r="B663" s="8" t="s">
        <v>1475</v>
      </c>
      <c r="C663" s="8" t="s">
        <v>1479</v>
      </c>
      <c r="D663" s="8" t="s">
        <v>1480</v>
      </c>
      <c r="E663" s="22" t="s">
        <v>1348</v>
      </c>
      <c r="F663" s="22">
        <v>1000</v>
      </c>
      <c r="G663" s="22">
        <v>6500</v>
      </c>
    </row>
    <row r="664" ht="30" customHeight="1" spans="1:7">
      <c r="A664" s="36" t="s">
        <v>1474</v>
      </c>
      <c r="B664" s="8" t="s">
        <v>1475</v>
      </c>
      <c r="C664" s="8" t="s">
        <v>1481</v>
      </c>
      <c r="D664" s="8" t="s">
        <v>1480</v>
      </c>
      <c r="E664" s="8" t="s">
        <v>1482</v>
      </c>
      <c r="F664" s="22">
        <v>400</v>
      </c>
      <c r="G664" s="16">
        <v>77700</v>
      </c>
    </row>
    <row r="665" ht="30" customHeight="1" spans="1:7">
      <c r="A665" s="45"/>
      <c r="B665" s="8"/>
      <c r="C665" s="8"/>
      <c r="D665" s="8"/>
      <c r="E665" s="8" t="s">
        <v>1483</v>
      </c>
      <c r="F665" s="22">
        <v>300</v>
      </c>
      <c r="G665" s="18"/>
    </row>
    <row r="666" ht="30" customHeight="1" spans="1:7">
      <c r="A666" s="37"/>
      <c r="B666" s="23"/>
      <c r="C666" s="23"/>
      <c r="D666" s="23"/>
      <c r="E666" s="16" t="s">
        <v>1484</v>
      </c>
      <c r="F666" s="22">
        <v>1000</v>
      </c>
      <c r="G666" s="21"/>
    </row>
    <row r="667" ht="30" customHeight="1" spans="1:7">
      <c r="A667" s="36" t="s">
        <v>1474</v>
      </c>
      <c r="B667" s="8" t="s">
        <v>1475</v>
      </c>
      <c r="C667" s="8" t="s">
        <v>1485</v>
      </c>
      <c r="D667" s="8" t="s">
        <v>1486</v>
      </c>
      <c r="E667" s="8" t="s">
        <v>1487</v>
      </c>
      <c r="F667" s="25">
        <v>300</v>
      </c>
      <c r="G667" s="16">
        <v>82180</v>
      </c>
    </row>
    <row r="668" ht="30" customHeight="1" spans="1:7">
      <c r="A668" s="45"/>
      <c r="B668" s="8"/>
      <c r="C668" s="8"/>
      <c r="D668" s="8"/>
      <c r="E668" s="8" t="s">
        <v>1488</v>
      </c>
      <c r="F668" s="25">
        <v>300</v>
      </c>
      <c r="G668" s="18"/>
    </row>
    <row r="669" ht="30" customHeight="1" spans="1:7">
      <c r="A669" s="45"/>
      <c r="B669" s="8"/>
      <c r="C669" s="8"/>
      <c r="D669" s="8"/>
      <c r="E669" s="8" t="s">
        <v>857</v>
      </c>
      <c r="F669" s="25">
        <v>400</v>
      </c>
      <c r="G669" s="18"/>
    </row>
    <row r="670" ht="30" customHeight="1" spans="1:7">
      <c r="A670" s="45"/>
      <c r="B670" s="8"/>
      <c r="C670" s="8"/>
      <c r="D670" s="8"/>
      <c r="E670" s="8" t="s">
        <v>1489</v>
      </c>
      <c r="F670" s="25">
        <v>300</v>
      </c>
      <c r="G670" s="18"/>
    </row>
    <row r="671" ht="30" customHeight="1" spans="1:7">
      <c r="A671" s="37"/>
      <c r="B671" s="23"/>
      <c r="C671" s="23"/>
      <c r="D671" s="23"/>
      <c r="E671" s="8" t="s">
        <v>1163</v>
      </c>
      <c r="F671" s="25">
        <v>100</v>
      </c>
      <c r="G671" s="21"/>
    </row>
    <row r="672" ht="30" customHeight="1" spans="1:7">
      <c r="A672" s="36" t="s">
        <v>1474</v>
      </c>
      <c r="B672" s="22" t="s">
        <v>1490</v>
      </c>
      <c r="C672" s="8" t="s">
        <v>1491</v>
      </c>
      <c r="D672" s="8" t="s">
        <v>1492</v>
      </c>
      <c r="E672" s="8" t="s">
        <v>1493</v>
      </c>
      <c r="F672" s="25">
        <v>300</v>
      </c>
      <c r="G672" s="16">
        <v>9000</v>
      </c>
    </row>
    <row r="673" ht="30" customHeight="1" spans="1:7">
      <c r="A673" s="37"/>
      <c r="B673" s="16"/>
      <c r="C673" s="23"/>
      <c r="D673" s="23"/>
      <c r="E673" s="8" t="s">
        <v>883</v>
      </c>
      <c r="F673" s="25">
        <v>300</v>
      </c>
      <c r="G673" s="21"/>
    </row>
    <row r="674" ht="30" customHeight="1" spans="1:7">
      <c r="A674" s="26" t="s">
        <v>1474</v>
      </c>
      <c r="B674" s="8" t="s">
        <v>1494</v>
      </c>
      <c r="C674" s="8" t="s">
        <v>1495</v>
      </c>
      <c r="D674" s="8" t="s">
        <v>1496</v>
      </c>
      <c r="E674" s="46" t="s">
        <v>1497</v>
      </c>
      <c r="F674" s="25">
        <v>400</v>
      </c>
      <c r="G674" s="22">
        <v>3520</v>
      </c>
    </row>
    <row r="675" ht="30" customHeight="1" spans="1:7">
      <c r="A675" s="36" t="s">
        <v>1474</v>
      </c>
      <c r="B675" s="8" t="s">
        <v>1494</v>
      </c>
      <c r="C675" s="8" t="s">
        <v>1498</v>
      </c>
      <c r="D675" s="8" t="s">
        <v>1499</v>
      </c>
      <c r="E675" s="46" t="s">
        <v>1500</v>
      </c>
      <c r="F675" s="25">
        <v>400</v>
      </c>
      <c r="G675" s="16">
        <v>4540</v>
      </c>
    </row>
    <row r="676" ht="30" customHeight="1" spans="1:7">
      <c r="A676" s="37"/>
      <c r="B676" s="8"/>
      <c r="C676" s="8"/>
      <c r="D676" s="8"/>
      <c r="E676" s="46" t="s">
        <v>1129</v>
      </c>
      <c r="F676" s="25">
        <v>300</v>
      </c>
      <c r="G676" s="21"/>
    </row>
    <row r="677" ht="30" customHeight="1" spans="1:7">
      <c r="A677" s="26" t="s">
        <v>1474</v>
      </c>
      <c r="B677" s="8" t="s">
        <v>1494</v>
      </c>
      <c r="C677" s="8" t="s">
        <v>1501</v>
      </c>
      <c r="D677" s="8" t="s">
        <v>1502</v>
      </c>
      <c r="E677" s="46" t="s">
        <v>1190</v>
      </c>
      <c r="F677" s="25">
        <v>400</v>
      </c>
      <c r="G677" s="22">
        <v>2040</v>
      </c>
    </row>
    <row r="678" ht="30" customHeight="1" spans="1:7">
      <c r="A678" s="36" t="s">
        <v>1474</v>
      </c>
      <c r="B678" s="8" t="s">
        <v>1494</v>
      </c>
      <c r="C678" s="8" t="s">
        <v>1503</v>
      </c>
      <c r="D678" s="8" t="s">
        <v>1504</v>
      </c>
      <c r="E678" s="46" t="s">
        <v>1442</v>
      </c>
      <c r="F678" s="25">
        <v>400</v>
      </c>
      <c r="G678" s="16">
        <v>5600</v>
      </c>
    </row>
    <row r="679" ht="30" customHeight="1" spans="1:7">
      <c r="A679" s="37"/>
      <c r="B679" s="8"/>
      <c r="C679" s="8"/>
      <c r="D679" s="8"/>
      <c r="E679" s="25" t="s">
        <v>640</v>
      </c>
      <c r="F679" s="22">
        <v>400</v>
      </c>
      <c r="G679" s="21"/>
    </row>
    <row r="680" ht="30" customHeight="1" spans="1:7">
      <c r="A680" s="26" t="s">
        <v>1474</v>
      </c>
      <c r="B680" s="8" t="s">
        <v>1494</v>
      </c>
      <c r="C680" s="8" t="s">
        <v>1505</v>
      </c>
      <c r="D680" s="8" t="s">
        <v>1499</v>
      </c>
      <c r="E680" s="46" t="s">
        <v>1190</v>
      </c>
      <c r="F680" s="25">
        <v>400</v>
      </c>
      <c r="G680" s="22">
        <v>2040</v>
      </c>
    </row>
    <row r="681" ht="30" customHeight="1" spans="1:7">
      <c r="A681" s="26" t="s">
        <v>1474</v>
      </c>
      <c r="B681" s="23" t="s">
        <v>1494</v>
      </c>
      <c r="C681" s="23" t="s">
        <v>1506</v>
      </c>
      <c r="D681" s="23" t="s">
        <v>1507</v>
      </c>
      <c r="E681" s="46" t="s">
        <v>848</v>
      </c>
      <c r="F681" s="25">
        <v>400</v>
      </c>
      <c r="G681" s="22">
        <v>2000</v>
      </c>
    </row>
    <row r="682" ht="30" customHeight="1" spans="1:7">
      <c r="A682" s="26" t="s">
        <v>1474</v>
      </c>
      <c r="B682" s="7" t="s">
        <v>1508</v>
      </c>
      <c r="C682" s="8" t="s">
        <v>1509</v>
      </c>
      <c r="D682" s="8" t="s">
        <v>1510</v>
      </c>
      <c r="E682" s="16" t="s">
        <v>1511</v>
      </c>
      <c r="F682" s="22">
        <v>1000</v>
      </c>
      <c r="G682" s="22">
        <v>10600</v>
      </c>
    </row>
    <row r="683" ht="30" customHeight="1" spans="1:7">
      <c r="A683" s="26" t="s">
        <v>1474</v>
      </c>
      <c r="B683" s="8" t="s">
        <v>1508</v>
      </c>
      <c r="C683" s="8" t="s">
        <v>1512</v>
      </c>
      <c r="D683" s="8" t="s">
        <v>1510</v>
      </c>
      <c r="E683" s="16" t="s">
        <v>1513</v>
      </c>
      <c r="F683" s="22">
        <v>1000</v>
      </c>
      <c r="G683" s="22">
        <v>12500</v>
      </c>
    </row>
    <row r="684" ht="30" customHeight="1" spans="1:7">
      <c r="A684" s="26" t="s">
        <v>1474</v>
      </c>
      <c r="B684" s="8" t="s">
        <v>1508</v>
      </c>
      <c r="C684" s="8" t="s">
        <v>1514</v>
      </c>
      <c r="D684" s="8" t="s">
        <v>1510</v>
      </c>
      <c r="E684" s="16" t="s">
        <v>1515</v>
      </c>
      <c r="F684" s="22">
        <v>1000</v>
      </c>
      <c r="G684" s="22">
        <v>8650</v>
      </c>
    </row>
    <row r="685" ht="30" customHeight="1" spans="1:7">
      <c r="A685" s="26" t="s">
        <v>1474</v>
      </c>
      <c r="B685" s="8" t="s">
        <v>1508</v>
      </c>
      <c r="C685" s="8" t="s">
        <v>1516</v>
      </c>
      <c r="D685" s="8" t="s">
        <v>1517</v>
      </c>
      <c r="E685" s="16" t="s">
        <v>1518</v>
      </c>
      <c r="F685" s="22">
        <v>1000</v>
      </c>
      <c r="G685" s="22">
        <v>12800</v>
      </c>
    </row>
    <row r="686" ht="30" customHeight="1" spans="1:7">
      <c r="A686" s="26" t="s">
        <v>1474</v>
      </c>
      <c r="B686" s="8" t="s">
        <v>1508</v>
      </c>
      <c r="C686" s="8" t="s">
        <v>1519</v>
      </c>
      <c r="D686" s="8" t="s">
        <v>1510</v>
      </c>
      <c r="E686" s="16" t="s">
        <v>1520</v>
      </c>
      <c r="F686" s="22">
        <v>1000</v>
      </c>
      <c r="G686" s="22">
        <v>8400</v>
      </c>
    </row>
    <row r="687" ht="30" customHeight="1" spans="1:7">
      <c r="A687" s="26" t="s">
        <v>1474</v>
      </c>
      <c r="B687" s="8" t="s">
        <v>1508</v>
      </c>
      <c r="C687" s="8" t="s">
        <v>1521</v>
      </c>
      <c r="D687" s="8" t="s">
        <v>1510</v>
      </c>
      <c r="E687" s="16" t="s">
        <v>1522</v>
      </c>
      <c r="F687" s="22">
        <v>1000</v>
      </c>
      <c r="G687" s="22">
        <v>9880</v>
      </c>
    </row>
    <row r="688" ht="30" customHeight="1" spans="1:7">
      <c r="A688" s="26" t="s">
        <v>1474</v>
      </c>
      <c r="B688" s="8" t="s">
        <v>1508</v>
      </c>
      <c r="C688" s="8" t="s">
        <v>1523</v>
      </c>
      <c r="D688" s="8" t="s">
        <v>1510</v>
      </c>
      <c r="E688" s="16" t="s">
        <v>1524</v>
      </c>
      <c r="F688" s="22">
        <v>1000</v>
      </c>
      <c r="G688" s="22">
        <v>17800</v>
      </c>
    </row>
    <row r="689" ht="30" customHeight="1" spans="1:7">
      <c r="A689" s="26" t="s">
        <v>1474</v>
      </c>
      <c r="B689" s="8" t="s">
        <v>1508</v>
      </c>
      <c r="C689" s="8" t="s">
        <v>1525</v>
      </c>
      <c r="D689" s="8" t="s">
        <v>1510</v>
      </c>
      <c r="E689" s="16" t="s">
        <v>1526</v>
      </c>
      <c r="F689" s="22">
        <v>1000</v>
      </c>
      <c r="G689" s="22">
        <v>5390</v>
      </c>
    </row>
    <row r="690" ht="30" customHeight="1" spans="1:7">
      <c r="A690" s="26" t="s">
        <v>1474</v>
      </c>
      <c r="B690" s="8" t="s">
        <v>1508</v>
      </c>
      <c r="C690" s="8" t="s">
        <v>1527</v>
      </c>
      <c r="D690" s="8" t="s">
        <v>1517</v>
      </c>
      <c r="E690" s="16" t="s">
        <v>1528</v>
      </c>
      <c r="F690" s="22">
        <v>1000</v>
      </c>
      <c r="G690" s="22">
        <v>13200</v>
      </c>
    </row>
    <row r="691" ht="30" customHeight="1" spans="1:7">
      <c r="A691" s="26" t="s">
        <v>1474</v>
      </c>
      <c r="B691" s="8" t="s">
        <v>1508</v>
      </c>
      <c r="C691" s="8" t="s">
        <v>1529</v>
      </c>
      <c r="D691" s="8" t="s">
        <v>1510</v>
      </c>
      <c r="E691" s="16" t="s">
        <v>1383</v>
      </c>
      <c r="F691" s="22">
        <v>1000</v>
      </c>
      <c r="G691" s="22">
        <v>5600</v>
      </c>
    </row>
    <row r="692" ht="30" customHeight="1" spans="1:7">
      <c r="A692" s="26" t="s">
        <v>1474</v>
      </c>
      <c r="B692" s="8" t="s">
        <v>1508</v>
      </c>
      <c r="C692" s="8" t="s">
        <v>1530</v>
      </c>
      <c r="D692" s="8" t="s">
        <v>1510</v>
      </c>
      <c r="E692" s="16" t="s">
        <v>1348</v>
      </c>
      <c r="F692" s="22">
        <v>1000</v>
      </c>
      <c r="G692" s="22">
        <v>6500</v>
      </c>
    </row>
    <row r="693" ht="30" customHeight="1" spans="1:7">
      <c r="A693" s="26" t="s">
        <v>1474</v>
      </c>
      <c r="B693" s="8" t="s">
        <v>1508</v>
      </c>
      <c r="C693" s="8" t="s">
        <v>1531</v>
      </c>
      <c r="D693" s="8" t="s">
        <v>1510</v>
      </c>
      <c r="E693" s="16" t="s">
        <v>1532</v>
      </c>
      <c r="F693" s="22">
        <v>1000</v>
      </c>
      <c r="G693" s="22">
        <v>6380</v>
      </c>
    </row>
    <row r="694" ht="30" customHeight="1" spans="1:7">
      <c r="A694" s="26" t="s">
        <v>1474</v>
      </c>
      <c r="B694" s="8" t="s">
        <v>1508</v>
      </c>
      <c r="C694" s="8" t="s">
        <v>1533</v>
      </c>
      <c r="D694" s="8" t="s">
        <v>1510</v>
      </c>
      <c r="E694" s="16" t="s">
        <v>1534</v>
      </c>
      <c r="F694" s="22">
        <v>1000</v>
      </c>
      <c r="G694" s="22">
        <v>6400</v>
      </c>
    </row>
    <row r="695" ht="30" customHeight="1" spans="1:7">
      <c r="A695" s="26" t="s">
        <v>1474</v>
      </c>
      <c r="B695" s="8" t="s">
        <v>1508</v>
      </c>
      <c r="C695" s="8" t="s">
        <v>1535</v>
      </c>
      <c r="D695" s="8" t="s">
        <v>1510</v>
      </c>
      <c r="E695" s="16" t="s">
        <v>1536</v>
      </c>
      <c r="F695" s="22">
        <v>1000</v>
      </c>
      <c r="G695" s="22">
        <v>9800</v>
      </c>
    </row>
    <row r="696" ht="30" customHeight="1" spans="1:7">
      <c r="A696" s="26" t="s">
        <v>1474</v>
      </c>
      <c r="B696" s="8" t="s">
        <v>1508</v>
      </c>
      <c r="C696" s="8" t="s">
        <v>1537</v>
      </c>
      <c r="D696" s="8" t="s">
        <v>1510</v>
      </c>
      <c r="E696" s="16" t="s">
        <v>1348</v>
      </c>
      <c r="F696" s="22">
        <v>1000</v>
      </c>
      <c r="G696" s="22">
        <v>6500</v>
      </c>
    </row>
    <row r="697" ht="30" customHeight="1" spans="1:7">
      <c r="A697" s="26" t="s">
        <v>1474</v>
      </c>
      <c r="B697" s="8" t="s">
        <v>1508</v>
      </c>
      <c r="C697" s="8" t="s">
        <v>1538</v>
      </c>
      <c r="D697" s="8" t="s">
        <v>1510</v>
      </c>
      <c r="E697" s="16" t="s">
        <v>1539</v>
      </c>
      <c r="F697" s="22">
        <v>1000</v>
      </c>
      <c r="G697" s="22">
        <v>7380</v>
      </c>
    </row>
    <row r="698" ht="30" customHeight="1" spans="1:7">
      <c r="A698" s="26" t="s">
        <v>1474</v>
      </c>
      <c r="B698" s="8" t="s">
        <v>1508</v>
      </c>
      <c r="C698" s="8" t="s">
        <v>1540</v>
      </c>
      <c r="D698" s="8" t="s">
        <v>1510</v>
      </c>
      <c r="E698" s="16" t="s">
        <v>1541</v>
      </c>
      <c r="F698" s="22">
        <v>1000</v>
      </c>
      <c r="G698" s="22">
        <v>23700</v>
      </c>
    </row>
    <row r="699" ht="30" customHeight="1" spans="1:7">
      <c r="A699" s="26" t="s">
        <v>1474</v>
      </c>
      <c r="B699" s="8" t="s">
        <v>1508</v>
      </c>
      <c r="C699" s="8" t="s">
        <v>1542</v>
      </c>
      <c r="D699" s="8" t="s">
        <v>1510</v>
      </c>
      <c r="E699" s="16" t="s">
        <v>1543</v>
      </c>
      <c r="F699" s="22">
        <v>1000</v>
      </c>
      <c r="G699" s="22">
        <v>6700</v>
      </c>
    </row>
    <row r="700" ht="30" customHeight="1" spans="1:7">
      <c r="A700" s="26" t="s">
        <v>1474</v>
      </c>
      <c r="B700" s="8" t="s">
        <v>1508</v>
      </c>
      <c r="C700" s="8" t="s">
        <v>1544</v>
      </c>
      <c r="D700" s="8" t="s">
        <v>1510</v>
      </c>
      <c r="E700" s="16" t="s">
        <v>1545</v>
      </c>
      <c r="F700" s="22">
        <v>1000</v>
      </c>
      <c r="G700" s="22">
        <v>8230</v>
      </c>
    </row>
    <row r="701" ht="30" customHeight="1" spans="1:7">
      <c r="A701" s="26" t="s">
        <v>1474</v>
      </c>
      <c r="B701" s="8" t="s">
        <v>1508</v>
      </c>
      <c r="C701" s="8" t="s">
        <v>1546</v>
      </c>
      <c r="D701" s="8" t="s">
        <v>1547</v>
      </c>
      <c r="E701" s="16" t="s">
        <v>555</v>
      </c>
      <c r="F701" s="22">
        <v>1000</v>
      </c>
      <c r="G701" s="22">
        <v>9000</v>
      </c>
    </row>
    <row r="702" ht="30" customHeight="1" spans="1:7">
      <c r="A702" s="26" t="s">
        <v>1474</v>
      </c>
      <c r="B702" s="8" t="s">
        <v>1508</v>
      </c>
      <c r="C702" s="8" t="s">
        <v>1548</v>
      </c>
      <c r="D702" s="8" t="s">
        <v>1547</v>
      </c>
      <c r="E702" s="16" t="s">
        <v>1040</v>
      </c>
      <c r="F702" s="22">
        <v>1000</v>
      </c>
      <c r="G702" s="22">
        <v>6300</v>
      </c>
    </row>
    <row r="703" ht="30" customHeight="1" spans="1:7">
      <c r="A703" s="26" t="s">
        <v>1474</v>
      </c>
      <c r="B703" s="8" t="s">
        <v>1508</v>
      </c>
      <c r="C703" s="8" t="s">
        <v>1549</v>
      </c>
      <c r="D703" s="8" t="s">
        <v>1547</v>
      </c>
      <c r="E703" s="16" t="s">
        <v>1026</v>
      </c>
      <c r="F703" s="22">
        <v>1000</v>
      </c>
      <c r="G703" s="22">
        <v>5300</v>
      </c>
    </row>
    <row r="704" ht="30" customHeight="1" spans="1:7">
      <c r="A704" s="26" t="s">
        <v>1474</v>
      </c>
      <c r="B704" s="8" t="s">
        <v>1508</v>
      </c>
      <c r="C704" s="8" t="s">
        <v>1550</v>
      </c>
      <c r="D704" s="8" t="s">
        <v>1547</v>
      </c>
      <c r="E704" s="16" t="s">
        <v>1551</v>
      </c>
      <c r="F704" s="22">
        <v>1000</v>
      </c>
      <c r="G704" s="22">
        <v>6100</v>
      </c>
    </row>
    <row r="705" ht="30" customHeight="1" spans="1:7">
      <c r="A705" s="26" t="s">
        <v>1474</v>
      </c>
      <c r="B705" s="8" t="s">
        <v>1508</v>
      </c>
      <c r="C705" s="8" t="s">
        <v>1552</v>
      </c>
      <c r="D705" s="8" t="s">
        <v>1547</v>
      </c>
      <c r="E705" s="16" t="s">
        <v>1553</v>
      </c>
      <c r="F705" s="22">
        <v>1000</v>
      </c>
      <c r="G705" s="22">
        <v>7850</v>
      </c>
    </row>
    <row r="706" ht="30" customHeight="1" spans="1:7">
      <c r="A706" s="36" t="s">
        <v>1474</v>
      </c>
      <c r="B706" s="23" t="s">
        <v>1508</v>
      </c>
      <c r="C706" s="23" t="s">
        <v>1554</v>
      </c>
      <c r="D706" s="8" t="s">
        <v>1547</v>
      </c>
      <c r="E706" s="25" t="s">
        <v>1555</v>
      </c>
      <c r="F706" s="22">
        <v>400</v>
      </c>
      <c r="G706" s="16">
        <v>12340</v>
      </c>
    </row>
    <row r="707" ht="30" customHeight="1" spans="1:7">
      <c r="A707" s="37"/>
      <c r="B707" s="24"/>
      <c r="C707" s="24"/>
      <c r="D707" s="8" t="s">
        <v>1556</v>
      </c>
      <c r="E707" s="16" t="s">
        <v>1557</v>
      </c>
      <c r="F707" s="22">
        <v>1000</v>
      </c>
      <c r="G707" s="21"/>
    </row>
    <row r="708" ht="30" customHeight="1" spans="1:7">
      <c r="A708" s="26" t="s">
        <v>1474</v>
      </c>
      <c r="B708" s="8" t="s">
        <v>1508</v>
      </c>
      <c r="C708" s="8" t="s">
        <v>1558</v>
      </c>
      <c r="D708" s="8" t="s">
        <v>1547</v>
      </c>
      <c r="E708" s="16" t="s">
        <v>1348</v>
      </c>
      <c r="F708" s="22">
        <v>1000</v>
      </c>
      <c r="G708" s="22">
        <v>6500</v>
      </c>
    </row>
    <row r="709" ht="30" customHeight="1" spans="1:7">
      <c r="A709" s="26" t="s">
        <v>1474</v>
      </c>
      <c r="B709" s="8" t="s">
        <v>1508</v>
      </c>
      <c r="C709" s="8" t="s">
        <v>1559</v>
      </c>
      <c r="D709" s="8" t="s">
        <v>1547</v>
      </c>
      <c r="E709" s="16" t="s">
        <v>1534</v>
      </c>
      <c r="F709" s="22">
        <v>1000</v>
      </c>
      <c r="G709" s="22">
        <v>6400</v>
      </c>
    </row>
    <row r="710" ht="30" customHeight="1" spans="1:7">
      <c r="A710" s="26" t="s">
        <v>1474</v>
      </c>
      <c r="B710" s="8" t="s">
        <v>1508</v>
      </c>
      <c r="C710" s="8" t="s">
        <v>1560</v>
      </c>
      <c r="D710" s="8" t="s">
        <v>1547</v>
      </c>
      <c r="E710" s="16" t="s">
        <v>655</v>
      </c>
      <c r="F710" s="22">
        <v>1000</v>
      </c>
      <c r="G710" s="22">
        <v>5500</v>
      </c>
    </row>
    <row r="711" ht="30" customHeight="1" spans="1:7">
      <c r="A711" s="26" t="s">
        <v>1474</v>
      </c>
      <c r="B711" s="8" t="s">
        <v>1508</v>
      </c>
      <c r="C711" s="8" t="s">
        <v>1561</v>
      </c>
      <c r="D711" s="8" t="s">
        <v>1547</v>
      </c>
      <c r="E711" s="16" t="s">
        <v>1562</v>
      </c>
      <c r="F711" s="22">
        <v>1000</v>
      </c>
      <c r="G711" s="22">
        <v>8700</v>
      </c>
    </row>
    <row r="712" ht="30" customHeight="1" spans="1:7">
      <c r="A712" s="26" t="s">
        <v>1474</v>
      </c>
      <c r="B712" s="8" t="s">
        <v>1508</v>
      </c>
      <c r="C712" s="8" t="s">
        <v>1563</v>
      </c>
      <c r="D712" s="8" t="s">
        <v>1564</v>
      </c>
      <c r="E712" s="16" t="s">
        <v>850</v>
      </c>
      <c r="F712" s="22">
        <v>1000</v>
      </c>
      <c r="G712" s="22">
        <v>7000</v>
      </c>
    </row>
    <row r="713" ht="30" customHeight="1" spans="1:7">
      <c r="A713" s="26" t="s">
        <v>1474</v>
      </c>
      <c r="B713" s="8" t="s">
        <v>1508</v>
      </c>
      <c r="C713" s="8" t="s">
        <v>1565</v>
      </c>
      <c r="D713" s="8" t="s">
        <v>1564</v>
      </c>
      <c r="E713" s="16" t="s">
        <v>850</v>
      </c>
      <c r="F713" s="22">
        <v>1000</v>
      </c>
      <c r="G713" s="22">
        <v>7000</v>
      </c>
    </row>
    <row r="714" ht="30" customHeight="1" spans="1:7">
      <c r="A714" s="26" t="s">
        <v>1474</v>
      </c>
      <c r="B714" s="8" t="s">
        <v>1508</v>
      </c>
      <c r="C714" s="8" t="s">
        <v>1566</v>
      </c>
      <c r="D714" s="8" t="s">
        <v>1564</v>
      </c>
      <c r="E714" s="16" t="s">
        <v>1567</v>
      </c>
      <c r="F714" s="22">
        <v>1000</v>
      </c>
      <c r="G714" s="22">
        <v>8900</v>
      </c>
    </row>
    <row r="715" ht="30" customHeight="1" spans="1:7">
      <c r="A715" s="26" t="s">
        <v>1474</v>
      </c>
      <c r="B715" s="8" t="s">
        <v>1508</v>
      </c>
      <c r="C715" s="8" t="s">
        <v>1568</v>
      </c>
      <c r="D715" s="8" t="s">
        <v>1564</v>
      </c>
      <c r="E715" s="16" t="s">
        <v>1220</v>
      </c>
      <c r="F715" s="22">
        <v>1000</v>
      </c>
      <c r="G715" s="22">
        <v>10500</v>
      </c>
    </row>
    <row r="716" ht="30" customHeight="1" spans="1:7">
      <c r="A716" s="26" t="s">
        <v>1474</v>
      </c>
      <c r="B716" s="8" t="s">
        <v>1508</v>
      </c>
      <c r="C716" s="8" t="s">
        <v>1569</v>
      </c>
      <c r="D716" s="8" t="s">
        <v>1556</v>
      </c>
      <c r="E716" s="16" t="s">
        <v>177</v>
      </c>
      <c r="F716" s="22">
        <v>1000</v>
      </c>
      <c r="G716" s="22">
        <v>5000</v>
      </c>
    </row>
    <row r="717" ht="30" customHeight="1" spans="1:7">
      <c r="A717" s="26" t="s">
        <v>1474</v>
      </c>
      <c r="B717" s="8" t="s">
        <v>1508</v>
      </c>
      <c r="C717" s="8" t="s">
        <v>1570</v>
      </c>
      <c r="D717" s="8" t="s">
        <v>1571</v>
      </c>
      <c r="E717" s="16" t="s">
        <v>1572</v>
      </c>
      <c r="F717" s="22">
        <v>1000</v>
      </c>
      <c r="G717" s="22">
        <v>6150</v>
      </c>
    </row>
    <row r="718" ht="30" customHeight="1" spans="1:7">
      <c r="A718" s="26" t="s">
        <v>1474</v>
      </c>
      <c r="B718" s="8" t="s">
        <v>1508</v>
      </c>
      <c r="C718" s="8" t="s">
        <v>1573</v>
      </c>
      <c r="D718" s="8" t="s">
        <v>1571</v>
      </c>
      <c r="E718" s="16" t="s">
        <v>177</v>
      </c>
      <c r="F718" s="22">
        <v>1000</v>
      </c>
      <c r="G718" s="22">
        <v>5000</v>
      </c>
    </row>
    <row r="719" ht="30" customHeight="1" spans="1:7">
      <c r="A719" s="26" t="s">
        <v>1474</v>
      </c>
      <c r="B719" s="8" t="s">
        <v>1508</v>
      </c>
      <c r="C719" s="8" t="s">
        <v>1574</v>
      </c>
      <c r="D719" s="8" t="s">
        <v>1575</v>
      </c>
      <c r="E719" s="16" t="s">
        <v>1065</v>
      </c>
      <c r="F719" s="22">
        <v>1000</v>
      </c>
      <c r="G719" s="22">
        <v>5750</v>
      </c>
    </row>
    <row r="720" ht="30" customHeight="1" spans="1:7">
      <c r="A720" s="26" t="s">
        <v>1474</v>
      </c>
      <c r="B720" s="8" t="s">
        <v>1508</v>
      </c>
      <c r="C720" s="8" t="s">
        <v>1576</v>
      </c>
      <c r="D720" s="8" t="s">
        <v>1577</v>
      </c>
      <c r="E720" s="16" t="s">
        <v>1383</v>
      </c>
      <c r="F720" s="22">
        <v>1000</v>
      </c>
      <c r="G720" s="22">
        <v>5600</v>
      </c>
    </row>
    <row r="721" ht="30" customHeight="1" spans="1:7">
      <c r="A721" s="26" t="s">
        <v>1474</v>
      </c>
      <c r="B721" s="8" t="s">
        <v>1508</v>
      </c>
      <c r="C721" s="8" t="s">
        <v>1578</v>
      </c>
      <c r="D721" s="8" t="s">
        <v>1577</v>
      </c>
      <c r="E721" s="16" t="s">
        <v>231</v>
      </c>
      <c r="F721" s="22">
        <v>1000</v>
      </c>
      <c r="G721" s="22">
        <v>5200</v>
      </c>
    </row>
    <row r="722" ht="30" customHeight="1" spans="1:7">
      <c r="A722" s="26" t="s">
        <v>1474</v>
      </c>
      <c r="B722" s="8" t="s">
        <v>1508</v>
      </c>
      <c r="C722" s="8" t="s">
        <v>1579</v>
      </c>
      <c r="D722" s="8" t="s">
        <v>1577</v>
      </c>
      <c r="E722" s="16" t="s">
        <v>1580</v>
      </c>
      <c r="F722" s="22">
        <v>1000</v>
      </c>
      <c r="G722" s="22">
        <v>15180</v>
      </c>
    </row>
    <row r="723" ht="30" customHeight="1" spans="1:7">
      <c r="A723" s="26" t="s">
        <v>1474</v>
      </c>
      <c r="B723" s="8" t="s">
        <v>1508</v>
      </c>
      <c r="C723" s="8" t="s">
        <v>1581</v>
      </c>
      <c r="D723" s="8" t="s">
        <v>1582</v>
      </c>
      <c r="E723" s="16" t="s">
        <v>738</v>
      </c>
      <c r="F723" s="22">
        <v>1000</v>
      </c>
      <c r="G723" s="22">
        <v>6600</v>
      </c>
    </row>
    <row r="724" ht="30" customHeight="1" spans="1:7">
      <c r="A724" s="26" t="s">
        <v>1474</v>
      </c>
      <c r="B724" s="8" t="s">
        <v>1508</v>
      </c>
      <c r="C724" s="8" t="s">
        <v>1583</v>
      </c>
      <c r="D724" s="8" t="s">
        <v>1582</v>
      </c>
      <c r="E724" s="16" t="s">
        <v>1584</v>
      </c>
      <c r="F724" s="22">
        <v>1000</v>
      </c>
      <c r="G724" s="22">
        <v>5400</v>
      </c>
    </row>
    <row r="725" ht="30" customHeight="1" spans="1:7">
      <c r="A725" s="26" t="s">
        <v>1474</v>
      </c>
      <c r="B725" s="8" t="s">
        <v>1508</v>
      </c>
      <c r="C725" s="8" t="s">
        <v>1585</v>
      </c>
      <c r="D725" s="8" t="s">
        <v>1582</v>
      </c>
      <c r="E725" s="16" t="s">
        <v>1383</v>
      </c>
      <c r="F725" s="22">
        <v>1000</v>
      </c>
      <c r="G725" s="22">
        <v>5600</v>
      </c>
    </row>
    <row r="726" ht="30" customHeight="1" spans="1:7">
      <c r="A726" s="26" t="s">
        <v>1474</v>
      </c>
      <c r="B726" s="8" t="s">
        <v>1508</v>
      </c>
      <c r="C726" s="8" t="s">
        <v>1586</v>
      </c>
      <c r="D726" s="8" t="s">
        <v>1587</v>
      </c>
      <c r="E726" s="16" t="s">
        <v>177</v>
      </c>
      <c r="F726" s="22">
        <v>1000</v>
      </c>
      <c r="G726" s="22">
        <v>5000</v>
      </c>
    </row>
    <row r="727" ht="30" customHeight="1" spans="1:7">
      <c r="A727" s="26" t="s">
        <v>1474</v>
      </c>
      <c r="B727" s="8" t="s">
        <v>1508</v>
      </c>
      <c r="C727" s="8" t="s">
        <v>1588</v>
      </c>
      <c r="D727" s="8" t="s">
        <v>1587</v>
      </c>
      <c r="E727" s="16" t="s">
        <v>236</v>
      </c>
      <c r="F727" s="22">
        <v>1000</v>
      </c>
      <c r="G727" s="22">
        <v>6000</v>
      </c>
    </row>
    <row r="728" ht="30" customHeight="1" spans="1:7">
      <c r="A728" s="26" t="s">
        <v>1474</v>
      </c>
      <c r="B728" s="8" t="s">
        <v>1508</v>
      </c>
      <c r="C728" s="8" t="s">
        <v>1589</v>
      </c>
      <c r="D728" s="8" t="s">
        <v>1590</v>
      </c>
      <c r="E728" s="16" t="s">
        <v>1591</v>
      </c>
      <c r="F728" s="22">
        <v>1000</v>
      </c>
      <c r="G728" s="22">
        <v>8500</v>
      </c>
    </row>
    <row r="729" ht="30" customHeight="1" spans="1:7">
      <c r="A729" s="26" t="s">
        <v>1474</v>
      </c>
      <c r="B729" s="8" t="s">
        <v>1508</v>
      </c>
      <c r="C729" s="8" t="s">
        <v>1592</v>
      </c>
      <c r="D729" s="8" t="s">
        <v>1510</v>
      </c>
      <c r="E729" s="16" t="s">
        <v>1593</v>
      </c>
      <c r="F729" s="22">
        <v>1000</v>
      </c>
      <c r="G729" s="22">
        <v>11450</v>
      </c>
    </row>
    <row r="730" ht="30" customHeight="1" spans="1:7">
      <c r="A730" s="36" t="s">
        <v>1474</v>
      </c>
      <c r="B730" s="23" t="s">
        <v>1508</v>
      </c>
      <c r="C730" s="23" t="s">
        <v>1594</v>
      </c>
      <c r="D730" s="23" t="s">
        <v>1595</v>
      </c>
      <c r="E730" s="16" t="s">
        <v>1596</v>
      </c>
      <c r="F730" s="22">
        <v>300</v>
      </c>
      <c r="G730" s="16">
        <v>32100</v>
      </c>
    </row>
    <row r="731" ht="30" customHeight="1" spans="1:7">
      <c r="A731" s="37"/>
      <c r="B731" s="27"/>
      <c r="C731" s="27"/>
      <c r="D731" s="27"/>
      <c r="E731" s="16" t="s">
        <v>1597</v>
      </c>
      <c r="F731" s="22">
        <v>300</v>
      </c>
      <c r="G731" s="21"/>
    </row>
    <row r="732" ht="30" customHeight="1" spans="1:7">
      <c r="A732" s="26" t="s">
        <v>1474</v>
      </c>
      <c r="B732" s="23" t="s">
        <v>1598</v>
      </c>
      <c r="C732" s="23" t="s">
        <v>1599</v>
      </c>
      <c r="D732" s="23" t="s">
        <v>1600</v>
      </c>
      <c r="E732" s="47" t="s">
        <v>1601</v>
      </c>
      <c r="F732" s="22">
        <v>1000</v>
      </c>
      <c r="G732" s="22">
        <v>7240</v>
      </c>
    </row>
    <row r="733" ht="30" customHeight="1" spans="1:7">
      <c r="A733" s="26" t="s">
        <v>1474</v>
      </c>
      <c r="B733" s="8" t="s">
        <v>1602</v>
      </c>
      <c r="C733" s="8" t="s">
        <v>1603</v>
      </c>
      <c r="D733" s="8" t="s">
        <v>1604</v>
      </c>
      <c r="E733" s="47" t="s">
        <v>555</v>
      </c>
      <c r="F733" s="22">
        <v>1000</v>
      </c>
      <c r="G733" s="22">
        <v>9000</v>
      </c>
    </row>
    <row r="734" ht="30" customHeight="1" spans="1:7">
      <c r="A734" s="26" t="s">
        <v>1474</v>
      </c>
      <c r="B734" s="8" t="s">
        <v>1602</v>
      </c>
      <c r="C734" s="8" t="s">
        <v>1605</v>
      </c>
      <c r="D734" s="8" t="s">
        <v>1606</v>
      </c>
      <c r="E734" s="47" t="s">
        <v>195</v>
      </c>
      <c r="F734" s="22">
        <v>1000</v>
      </c>
      <c r="G734" s="22">
        <v>7500</v>
      </c>
    </row>
    <row r="735" ht="30" customHeight="1" spans="1:7">
      <c r="A735" s="26" t="s">
        <v>1474</v>
      </c>
      <c r="B735" s="8" t="s">
        <v>1602</v>
      </c>
      <c r="C735" s="8" t="s">
        <v>1607</v>
      </c>
      <c r="D735" s="8" t="s">
        <v>1606</v>
      </c>
      <c r="E735" s="47" t="s">
        <v>529</v>
      </c>
      <c r="F735" s="22">
        <v>1000</v>
      </c>
      <c r="G735" s="22">
        <v>8000</v>
      </c>
    </row>
    <row r="736" ht="30" customHeight="1" spans="1:7">
      <c r="A736" s="26" t="s">
        <v>1474</v>
      </c>
      <c r="B736" s="23" t="s">
        <v>1602</v>
      </c>
      <c r="C736" s="23" t="s">
        <v>1608</v>
      </c>
      <c r="D736" s="23" t="s">
        <v>1609</v>
      </c>
      <c r="E736" s="47" t="s">
        <v>655</v>
      </c>
      <c r="F736" s="22">
        <v>1000</v>
      </c>
      <c r="G736" s="22">
        <v>5500</v>
      </c>
    </row>
    <row r="737" ht="30" customHeight="1" spans="1:7">
      <c r="A737" s="26" t="s">
        <v>1474</v>
      </c>
      <c r="B737" s="23" t="s">
        <v>1610</v>
      </c>
      <c r="C737" s="23" t="s">
        <v>1611</v>
      </c>
      <c r="D737" s="23" t="s">
        <v>1612</v>
      </c>
      <c r="E737" s="25" t="s">
        <v>1367</v>
      </c>
      <c r="F737" s="22">
        <v>300</v>
      </c>
      <c r="G737" s="22">
        <v>3000</v>
      </c>
    </row>
    <row r="738" ht="30" customHeight="1" spans="1:7">
      <c r="A738" s="36" t="s">
        <v>1474</v>
      </c>
      <c r="B738" s="23" t="s">
        <v>1613</v>
      </c>
      <c r="C738" s="23" t="s">
        <v>1614</v>
      </c>
      <c r="D738" s="23" t="s">
        <v>1615</v>
      </c>
      <c r="E738" s="25" t="s">
        <v>270</v>
      </c>
      <c r="F738" s="22">
        <v>400</v>
      </c>
      <c r="G738" s="16">
        <v>7500</v>
      </c>
    </row>
    <row r="739" ht="30" customHeight="1" spans="1:7">
      <c r="A739" s="37"/>
      <c r="B739" s="24"/>
      <c r="C739" s="24"/>
      <c r="D739" s="24"/>
      <c r="E739" s="25" t="s">
        <v>1010</v>
      </c>
      <c r="F739" s="22">
        <v>300</v>
      </c>
      <c r="G739" s="21"/>
    </row>
    <row r="740" ht="30" customHeight="1" spans="1:7">
      <c r="A740" s="36" t="s">
        <v>1474</v>
      </c>
      <c r="B740" s="23" t="s">
        <v>1613</v>
      </c>
      <c r="C740" s="23" t="s">
        <v>1616</v>
      </c>
      <c r="D740" s="23" t="s">
        <v>1617</v>
      </c>
      <c r="E740" s="25" t="s">
        <v>857</v>
      </c>
      <c r="F740" s="22">
        <v>400</v>
      </c>
      <c r="G740" s="16">
        <v>12300</v>
      </c>
    </row>
    <row r="741" ht="30" customHeight="1" spans="1:7">
      <c r="A741" s="45"/>
      <c r="B741" s="27"/>
      <c r="C741" s="27"/>
      <c r="D741" s="27"/>
      <c r="E741" s="25" t="s">
        <v>883</v>
      </c>
      <c r="F741" s="22">
        <v>300</v>
      </c>
      <c r="G741" s="18"/>
    </row>
    <row r="742" ht="30" customHeight="1" spans="1:7">
      <c r="A742" s="37"/>
      <c r="B742" s="24"/>
      <c r="C742" s="24"/>
      <c r="D742" s="24"/>
      <c r="E742" s="25" t="s">
        <v>1332</v>
      </c>
      <c r="F742" s="22">
        <v>300</v>
      </c>
      <c r="G742" s="21"/>
    </row>
    <row r="743" ht="30" customHeight="1" spans="1:7">
      <c r="A743" s="26" t="s">
        <v>1474</v>
      </c>
      <c r="B743" s="23" t="s">
        <v>1613</v>
      </c>
      <c r="C743" s="23" t="s">
        <v>1618</v>
      </c>
      <c r="D743" s="23" t="s">
        <v>1619</v>
      </c>
      <c r="E743" s="25" t="s">
        <v>544</v>
      </c>
      <c r="F743" s="22">
        <v>300</v>
      </c>
      <c r="G743" s="22">
        <v>4500</v>
      </c>
    </row>
    <row r="744" ht="30" customHeight="1" spans="1:7">
      <c r="A744" s="36" t="s">
        <v>1474</v>
      </c>
      <c r="B744" s="23" t="s">
        <v>1620</v>
      </c>
      <c r="C744" s="23" t="s">
        <v>1621</v>
      </c>
      <c r="D744" s="23" t="s">
        <v>1622</v>
      </c>
      <c r="E744" s="25" t="s">
        <v>1442</v>
      </c>
      <c r="F744" s="22">
        <v>400</v>
      </c>
      <c r="G744" s="16">
        <v>11900</v>
      </c>
    </row>
    <row r="745" ht="30" customHeight="1" spans="1:7">
      <c r="A745" s="45"/>
      <c r="B745" s="27"/>
      <c r="C745" s="27"/>
      <c r="D745" s="27"/>
      <c r="E745" s="25" t="s">
        <v>1623</v>
      </c>
      <c r="F745" s="22">
        <v>300</v>
      </c>
      <c r="G745" s="18"/>
    </row>
    <row r="746" ht="30" customHeight="1" spans="1:7">
      <c r="A746" s="37"/>
      <c r="B746" s="24"/>
      <c r="C746" s="24"/>
      <c r="D746" s="24"/>
      <c r="E746" s="25" t="s">
        <v>850</v>
      </c>
      <c r="F746" s="22">
        <v>1000</v>
      </c>
      <c r="G746" s="21"/>
    </row>
    <row r="747" ht="30" customHeight="1" spans="1:7">
      <c r="A747" s="26" t="s">
        <v>1474</v>
      </c>
      <c r="B747" s="8" t="s">
        <v>1620</v>
      </c>
      <c r="C747" s="8" t="s">
        <v>1624</v>
      </c>
      <c r="D747" s="8" t="s">
        <v>1622</v>
      </c>
      <c r="E747" s="25" t="s">
        <v>1625</v>
      </c>
      <c r="F747" s="22">
        <v>1000</v>
      </c>
      <c r="G747" s="22">
        <v>6940</v>
      </c>
    </row>
    <row r="748" ht="30" customHeight="1" spans="1:7">
      <c r="A748" s="26" t="s">
        <v>1474</v>
      </c>
      <c r="B748" s="8" t="s">
        <v>1620</v>
      </c>
      <c r="C748" s="8" t="s">
        <v>1626</v>
      </c>
      <c r="D748" s="8" t="s">
        <v>1622</v>
      </c>
      <c r="E748" s="25" t="s">
        <v>1627</v>
      </c>
      <c r="F748" s="22">
        <v>1000</v>
      </c>
      <c r="G748" s="22">
        <v>11880</v>
      </c>
    </row>
    <row r="749" ht="30" customHeight="1" spans="1:7">
      <c r="A749" s="26" t="s">
        <v>1474</v>
      </c>
      <c r="B749" s="8" t="s">
        <v>1620</v>
      </c>
      <c r="C749" s="8" t="s">
        <v>1628</v>
      </c>
      <c r="D749" s="8" t="s">
        <v>1629</v>
      </c>
      <c r="E749" s="25" t="s">
        <v>1630</v>
      </c>
      <c r="F749" s="22">
        <v>1000</v>
      </c>
      <c r="G749" s="22">
        <v>23000</v>
      </c>
    </row>
    <row r="750" ht="30" customHeight="1" spans="1:7">
      <c r="A750" s="36" t="s">
        <v>1474</v>
      </c>
      <c r="B750" s="23" t="s">
        <v>1620</v>
      </c>
      <c r="C750" s="23" t="s">
        <v>1631</v>
      </c>
      <c r="D750" s="23" t="s">
        <v>1629</v>
      </c>
      <c r="E750" s="25" t="s">
        <v>1632</v>
      </c>
      <c r="F750" s="22">
        <v>300</v>
      </c>
      <c r="G750" s="18">
        <v>15500</v>
      </c>
    </row>
    <row r="751" ht="30" customHeight="1" spans="1:7">
      <c r="A751" s="37"/>
      <c r="B751" s="24"/>
      <c r="C751" s="24"/>
      <c r="D751" s="24"/>
      <c r="E751" s="25" t="s">
        <v>1633</v>
      </c>
      <c r="F751" s="22">
        <v>1000</v>
      </c>
      <c r="G751" s="21"/>
    </row>
    <row r="752" ht="30" customHeight="1" spans="1:7">
      <c r="A752" s="26" t="s">
        <v>1474</v>
      </c>
      <c r="B752" s="8" t="s">
        <v>1620</v>
      </c>
      <c r="C752" s="8" t="s">
        <v>1634</v>
      </c>
      <c r="D752" s="8" t="s">
        <v>1629</v>
      </c>
      <c r="E752" s="25" t="s">
        <v>850</v>
      </c>
      <c r="F752" s="22">
        <v>1000</v>
      </c>
      <c r="G752" s="22">
        <v>7000</v>
      </c>
    </row>
    <row r="753" ht="30" customHeight="1" spans="1:7">
      <c r="A753" s="26" t="s">
        <v>1474</v>
      </c>
      <c r="B753" s="8" t="s">
        <v>1620</v>
      </c>
      <c r="C753" s="8" t="s">
        <v>1635</v>
      </c>
      <c r="D753" s="8" t="s">
        <v>1629</v>
      </c>
      <c r="E753" s="25" t="s">
        <v>555</v>
      </c>
      <c r="F753" s="22">
        <v>1000</v>
      </c>
      <c r="G753" s="22">
        <v>9000</v>
      </c>
    </row>
    <row r="754" ht="30" customHeight="1" spans="1:7">
      <c r="A754" s="26" t="s">
        <v>1474</v>
      </c>
      <c r="B754" s="8" t="s">
        <v>1620</v>
      </c>
      <c r="C754" s="8" t="s">
        <v>1636</v>
      </c>
      <c r="D754" s="8" t="s">
        <v>1629</v>
      </c>
      <c r="E754" s="25" t="s">
        <v>1637</v>
      </c>
      <c r="F754" s="22">
        <v>1000</v>
      </c>
      <c r="G754" s="22">
        <v>15640</v>
      </c>
    </row>
    <row r="755" ht="30" customHeight="1" spans="1:7">
      <c r="A755" s="26" t="s">
        <v>1474</v>
      </c>
      <c r="B755" s="8" t="s">
        <v>1620</v>
      </c>
      <c r="C755" s="8" t="s">
        <v>1638</v>
      </c>
      <c r="D755" s="8" t="s">
        <v>1639</v>
      </c>
      <c r="E755" s="25" t="s">
        <v>1640</v>
      </c>
      <c r="F755" s="22">
        <v>1000</v>
      </c>
      <c r="G755" s="22">
        <v>14700</v>
      </c>
    </row>
    <row r="756" ht="30" customHeight="1" spans="1:7">
      <c r="A756" s="26" t="s">
        <v>1474</v>
      </c>
      <c r="B756" s="8" t="s">
        <v>1620</v>
      </c>
      <c r="C756" s="8" t="s">
        <v>1641</v>
      </c>
      <c r="D756" s="8" t="s">
        <v>1629</v>
      </c>
      <c r="E756" s="25" t="s">
        <v>1642</v>
      </c>
      <c r="F756" s="22">
        <v>1000</v>
      </c>
      <c r="G756" s="22">
        <v>7220</v>
      </c>
    </row>
    <row r="757" ht="30" customHeight="1" spans="1:7">
      <c r="A757" s="26" t="s">
        <v>1474</v>
      </c>
      <c r="B757" s="8" t="s">
        <v>1620</v>
      </c>
      <c r="C757" s="8" t="s">
        <v>1643</v>
      </c>
      <c r="D757" s="8" t="s">
        <v>1629</v>
      </c>
      <c r="E757" s="25" t="s">
        <v>1644</v>
      </c>
      <c r="F757" s="22">
        <v>1000</v>
      </c>
      <c r="G757" s="22">
        <v>6200</v>
      </c>
    </row>
    <row r="758" ht="30" customHeight="1" spans="1:7">
      <c r="A758" s="26" t="s">
        <v>1474</v>
      </c>
      <c r="B758" s="8" t="s">
        <v>1620</v>
      </c>
      <c r="C758" s="8" t="s">
        <v>1645</v>
      </c>
      <c r="D758" s="8" t="s">
        <v>1629</v>
      </c>
      <c r="E758" s="25" t="s">
        <v>1646</v>
      </c>
      <c r="F758" s="22">
        <v>1000</v>
      </c>
      <c r="G758" s="22">
        <v>9500</v>
      </c>
    </row>
    <row r="759" ht="30" customHeight="1" spans="1:7">
      <c r="A759" s="26" t="s">
        <v>1474</v>
      </c>
      <c r="B759" s="8" t="s">
        <v>1620</v>
      </c>
      <c r="C759" s="8" t="s">
        <v>1647</v>
      </c>
      <c r="D759" s="8" t="s">
        <v>1639</v>
      </c>
      <c r="E759" s="25" t="s">
        <v>1648</v>
      </c>
      <c r="F759" s="22">
        <v>1000</v>
      </c>
      <c r="G759" s="22">
        <v>18350</v>
      </c>
    </row>
    <row r="760" ht="30" customHeight="1" spans="1:7">
      <c r="A760" s="26" t="s">
        <v>1474</v>
      </c>
      <c r="B760" s="8" t="s">
        <v>1620</v>
      </c>
      <c r="C760" s="8" t="s">
        <v>1649</v>
      </c>
      <c r="D760" s="8" t="s">
        <v>1639</v>
      </c>
      <c r="E760" s="25" t="s">
        <v>189</v>
      </c>
      <c r="F760" s="22">
        <v>1000</v>
      </c>
      <c r="G760" s="22">
        <v>12000</v>
      </c>
    </row>
    <row r="761" ht="30" customHeight="1" spans="1:7">
      <c r="A761" s="26" t="s">
        <v>1474</v>
      </c>
      <c r="B761" s="8" t="s">
        <v>1620</v>
      </c>
      <c r="C761" s="8" t="s">
        <v>1650</v>
      </c>
      <c r="D761" s="8" t="s">
        <v>1629</v>
      </c>
      <c r="E761" s="25" t="s">
        <v>177</v>
      </c>
      <c r="F761" s="22">
        <v>1000</v>
      </c>
      <c r="G761" s="22">
        <v>5000</v>
      </c>
    </row>
    <row r="762" ht="30" customHeight="1" spans="1:7">
      <c r="A762" s="26" t="s">
        <v>1474</v>
      </c>
      <c r="B762" s="8" t="s">
        <v>1620</v>
      </c>
      <c r="C762" s="8" t="s">
        <v>1651</v>
      </c>
      <c r="D762" s="8" t="s">
        <v>1652</v>
      </c>
      <c r="E762" s="25" t="s">
        <v>637</v>
      </c>
      <c r="F762" s="22">
        <v>1000</v>
      </c>
      <c r="G762" s="22">
        <v>30000</v>
      </c>
    </row>
    <row r="763" ht="30" customHeight="1" spans="1:7">
      <c r="A763" s="26" t="s">
        <v>1474</v>
      </c>
      <c r="B763" s="8" t="s">
        <v>1620</v>
      </c>
      <c r="C763" s="8" t="s">
        <v>1653</v>
      </c>
      <c r="D763" s="8" t="s">
        <v>1652</v>
      </c>
      <c r="E763" s="25" t="s">
        <v>1227</v>
      </c>
      <c r="F763" s="22">
        <v>1000</v>
      </c>
      <c r="G763" s="22">
        <v>5800</v>
      </c>
    </row>
    <row r="764" ht="30" customHeight="1" spans="1:7">
      <c r="A764" s="26" t="s">
        <v>1474</v>
      </c>
      <c r="B764" s="8" t="s">
        <v>1620</v>
      </c>
      <c r="C764" s="8" t="s">
        <v>1654</v>
      </c>
      <c r="D764" s="8" t="s">
        <v>1652</v>
      </c>
      <c r="E764" s="25" t="s">
        <v>1655</v>
      </c>
      <c r="F764" s="22">
        <v>1000</v>
      </c>
      <c r="G764" s="22">
        <v>16850</v>
      </c>
    </row>
    <row r="765" ht="30" customHeight="1" spans="1:7">
      <c r="A765" s="26" t="s">
        <v>1474</v>
      </c>
      <c r="B765" s="8" t="s">
        <v>1620</v>
      </c>
      <c r="C765" s="8" t="s">
        <v>1656</v>
      </c>
      <c r="D765" s="8" t="s">
        <v>1652</v>
      </c>
      <c r="E765" s="25" t="s">
        <v>1657</v>
      </c>
      <c r="F765" s="22">
        <v>1000</v>
      </c>
      <c r="G765" s="22">
        <v>6330</v>
      </c>
    </row>
    <row r="766" ht="30" customHeight="1" spans="1:7">
      <c r="A766" s="26" t="s">
        <v>1474</v>
      </c>
      <c r="B766" s="8" t="s">
        <v>1620</v>
      </c>
      <c r="C766" s="8" t="s">
        <v>1658</v>
      </c>
      <c r="D766" s="8" t="s">
        <v>1659</v>
      </c>
      <c r="E766" s="25" t="s">
        <v>1220</v>
      </c>
      <c r="F766" s="22">
        <v>1000</v>
      </c>
      <c r="G766" s="22">
        <v>10500</v>
      </c>
    </row>
    <row r="767" ht="30" customHeight="1" spans="1:7">
      <c r="A767" s="26" t="s">
        <v>1474</v>
      </c>
      <c r="B767" s="8" t="s">
        <v>1620</v>
      </c>
      <c r="C767" s="8" t="s">
        <v>1660</v>
      </c>
      <c r="D767" s="8" t="s">
        <v>1652</v>
      </c>
      <c r="E767" s="25" t="s">
        <v>1026</v>
      </c>
      <c r="F767" s="22">
        <v>1000</v>
      </c>
      <c r="G767" s="22">
        <v>5300</v>
      </c>
    </row>
    <row r="768" ht="30" customHeight="1" spans="1:7">
      <c r="A768" s="36" t="s">
        <v>1474</v>
      </c>
      <c r="B768" s="8" t="s">
        <v>1620</v>
      </c>
      <c r="C768" s="8" t="s">
        <v>1661</v>
      </c>
      <c r="D768" s="8" t="s">
        <v>1662</v>
      </c>
      <c r="E768" s="25" t="s">
        <v>1663</v>
      </c>
      <c r="F768" s="22">
        <v>300</v>
      </c>
      <c r="G768" s="16">
        <v>55500</v>
      </c>
    </row>
    <row r="769" ht="30" customHeight="1" spans="1:7">
      <c r="A769" s="37"/>
      <c r="B769" s="8"/>
      <c r="C769" s="8"/>
      <c r="D769" s="8"/>
      <c r="E769" s="25" t="s">
        <v>534</v>
      </c>
      <c r="F769" s="22">
        <v>1000</v>
      </c>
      <c r="G769" s="21"/>
    </row>
    <row r="770" ht="30" customHeight="1" spans="1:7">
      <c r="A770" s="36" t="s">
        <v>1474</v>
      </c>
      <c r="B770" s="23" t="s">
        <v>1620</v>
      </c>
      <c r="C770" s="23" t="s">
        <v>1664</v>
      </c>
      <c r="D770" s="23" t="s">
        <v>1662</v>
      </c>
      <c r="E770" s="25" t="s">
        <v>1665</v>
      </c>
      <c r="F770" s="22">
        <v>300</v>
      </c>
      <c r="G770" s="22">
        <v>30800</v>
      </c>
    </row>
    <row r="771" ht="30" customHeight="1" spans="1:7">
      <c r="A771" s="45"/>
      <c r="B771" s="27"/>
      <c r="C771" s="27"/>
      <c r="D771" s="27"/>
      <c r="E771" s="25" t="s">
        <v>801</v>
      </c>
      <c r="F771" s="22">
        <v>400</v>
      </c>
      <c r="G771" s="22"/>
    </row>
    <row r="772" ht="30" customHeight="1" spans="1:7">
      <c r="A772" s="37"/>
      <c r="B772" s="24"/>
      <c r="C772" s="24"/>
      <c r="D772" s="24"/>
      <c r="E772" s="25" t="s">
        <v>1124</v>
      </c>
      <c r="F772" s="22">
        <v>1000</v>
      </c>
      <c r="G772" s="22"/>
    </row>
    <row r="773" ht="30" customHeight="1" spans="1:7">
      <c r="A773" s="36" t="s">
        <v>1474</v>
      </c>
      <c r="B773" s="23" t="s">
        <v>1620</v>
      </c>
      <c r="C773" s="23" t="s">
        <v>1666</v>
      </c>
      <c r="D773" s="23" t="s">
        <v>1667</v>
      </c>
      <c r="E773" s="25" t="s">
        <v>1190</v>
      </c>
      <c r="F773" s="22">
        <v>400</v>
      </c>
      <c r="G773" s="16">
        <v>10070</v>
      </c>
    </row>
    <row r="774" ht="30" customHeight="1" spans="1:7">
      <c r="A774" s="45"/>
      <c r="B774" s="27"/>
      <c r="C774" s="27"/>
      <c r="D774" s="27"/>
      <c r="E774" s="25" t="s">
        <v>1668</v>
      </c>
      <c r="F774" s="22">
        <v>300</v>
      </c>
      <c r="G774" s="18"/>
    </row>
    <row r="775" ht="30" customHeight="1" spans="1:7">
      <c r="A775" s="37"/>
      <c r="B775" s="24"/>
      <c r="C775" s="24"/>
      <c r="D775" s="24"/>
      <c r="E775" s="25" t="s">
        <v>1348</v>
      </c>
      <c r="F775" s="22">
        <v>1000</v>
      </c>
      <c r="G775" s="21"/>
    </row>
    <row r="776" ht="30" customHeight="1" spans="1:7">
      <c r="A776" s="26" t="s">
        <v>1474</v>
      </c>
      <c r="B776" s="8" t="s">
        <v>1620</v>
      </c>
      <c r="C776" s="8" t="s">
        <v>1669</v>
      </c>
      <c r="D776" s="8" t="s">
        <v>1662</v>
      </c>
      <c r="E776" s="25" t="s">
        <v>1670</v>
      </c>
      <c r="F776" s="22">
        <v>1000</v>
      </c>
      <c r="G776" s="22">
        <v>34800</v>
      </c>
    </row>
    <row r="777" ht="30" customHeight="1" spans="1:7">
      <c r="A777" s="26" t="s">
        <v>1474</v>
      </c>
      <c r="B777" s="8" t="s">
        <v>1620</v>
      </c>
      <c r="C777" s="8" t="s">
        <v>1671</v>
      </c>
      <c r="D777" s="8" t="s">
        <v>1662</v>
      </c>
      <c r="E777" s="25" t="s">
        <v>177</v>
      </c>
      <c r="F777" s="22">
        <v>1000</v>
      </c>
      <c r="G777" s="22">
        <v>5000</v>
      </c>
    </row>
    <row r="778" ht="30" customHeight="1" spans="1:7">
      <c r="A778" s="26" t="s">
        <v>1474</v>
      </c>
      <c r="B778" s="8" t="s">
        <v>1620</v>
      </c>
      <c r="C778" s="8" t="s">
        <v>1672</v>
      </c>
      <c r="D778" s="8" t="s">
        <v>1662</v>
      </c>
      <c r="E778" s="25" t="s">
        <v>1383</v>
      </c>
      <c r="F778" s="22">
        <v>1000</v>
      </c>
      <c r="G778" s="22">
        <v>5600</v>
      </c>
    </row>
    <row r="779" ht="30" customHeight="1" spans="1:7">
      <c r="A779" s="26" t="s">
        <v>1474</v>
      </c>
      <c r="B779" s="8" t="s">
        <v>1620</v>
      </c>
      <c r="C779" s="8" t="s">
        <v>1673</v>
      </c>
      <c r="D779" s="8" t="s">
        <v>1674</v>
      </c>
      <c r="E779" s="25" t="s">
        <v>177</v>
      </c>
      <c r="F779" s="22">
        <v>1000</v>
      </c>
      <c r="G779" s="22">
        <v>5000</v>
      </c>
    </row>
    <row r="780" ht="30" customHeight="1" spans="1:7">
      <c r="A780" s="26" t="s">
        <v>1474</v>
      </c>
      <c r="B780" s="8" t="s">
        <v>1620</v>
      </c>
      <c r="C780" s="8" t="s">
        <v>1675</v>
      </c>
      <c r="D780" s="8" t="s">
        <v>1674</v>
      </c>
      <c r="E780" s="25" t="s">
        <v>177</v>
      </c>
      <c r="F780" s="22">
        <v>1000</v>
      </c>
      <c r="G780" s="22">
        <v>5000</v>
      </c>
    </row>
    <row r="781" ht="30" customHeight="1" spans="1:7">
      <c r="A781" s="26" t="s">
        <v>1474</v>
      </c>
      <c r="B781" s="8" t="s">
        <v>1620</v>
      </c>
      <c r="C781" s="8" t="s">
        <v>1676</v>
      </c>
      <c r="D781" s="8" t="s">
        <v>1662</v>
      </c>
      <c r="E781" s="25" t="s">
        <v>231</v>
      </c>
      <c r="F781" s="22">
        <v>1000</v>
      </c>
      <c r="G781" s="22">
        <v>5200</v>
      </c>
    </row>
    <row r="782" ht="30" customHeight="1" spans="1:7">
      <c r="A782" s="36" t="s">
        <v>1474</v>
      </c>
      <c r="B782" s="23" t="s">
        <v>1620</v>
      </c>
      <c r="C782" s="23" t="s">
        <v>1677</v>
      </c>
      <c r="D782" s="23" t="s">
        <v>1662</v>
      </c>
      <c r="E782" s="25" t="s">
        <v>1678</v>
      </c>
      <c r="F782" s="22">
        <v>400</v>
      </c>
      <c r="G782" s="16">
        <v>6860</v>
      </c>
    </row>
    <row r="783" ht="30" customHeight="1" spans="1:7">
      <c r="A783" s="37"/>
      <c r="B783" s="24"/>
      <c r="C783" s="24"/>
      <c r="D783" s="24"/>
      <c r="E783" s="25" t="s">
        <v>1679</v>
      </c>
      <c r="F783" s="22">
        <v>300</v>
      </c>
      <c r="G783" s="21"/>
    </row>
    <row r="784" ht="30" customHeight="1" spans="1:7">
      <c r="A784" s="26" t="s">
        <v>1474</v>
      </c>
      <c r="B784" s="8" t="s">
        <v>1620</v>
      </c>
      <c r="C784" s="8" t="s">
        <v>1680</v>
      </c>
      <c r="D784" s="8" t="s">
        <v>1662</v>
      </c>
      <c r="E784" s="25" t="s">
        <v>1681</v>
      </c>
      <c r="F784" s="22">
        <v>1000</v>
      </c>
      <c r="G784" s="22">
        <v>7700</v>
      </c>
    </row>
    <row r="785" ht="30" customHeight="1" spans="1:7">
      <c r="A785" s="26" t="s">
        <v>1474</v>
      </c>
      <c r="B785" s="8" t="s">
        <v>1620</v>
      </c>
      <c r="C785" s="8" t="s">
        <v>1682</v>
      </c>
      <c r="D785" s="8" t="s">
        <v>1662</v>
      </c>
      <c r="E785" s="25" t="s">
        <v>655</v>
      </c>
      <c r="F785" s="22">
        <v>1000</v>
      </c>
      <c r="G785" s="22">
        <v>5500</v>
      </c>
    </row>
    <row r="786" ht="30" customHeight="1" spans="1:7">
      <c r="A786" s="26" t="s">
        <v>1474</v>
      </c>
      <c r="B786" s="8" t="s">
        <v>1620</v>
      </c>
      <c r="C786" s="8" t="s">
        <v>1683</v>
      </c>
      <c r="D786" s="8" t="s">
        <v>1684</v>
      </c>
      <c r="E786" s="25" t="s">
        <v>1227</v>
      </c>
      <c r="F786" s="22">
        <v>1000</v>
      </c>
      <c r="G786" s="22">
        <v>5800</v>
      </c>
    </row>
    <row r="787" ht="30" customHeight="1" spans="1:8">
      <c r="A787" s="26" t="s">
        <v>1474</v>
      </c>
      <c r="B787" s="23" t="s">
        <v>1620</v>
      </c>
      <c r="C787" s="23" t="s">
        <v>1685</v>
      </c>
      <c r="D787" s="23" t="s">
        <v>1686</v>
      </c>
      <c r="E787" s="47" t="s">
        <v>207</v>
      </c>
      <c r="F787" s="22">
        <v>1000</v>
      </c>
      <c r="G787" s="22">
        <v>7400</v>
      </c>
      <c r="H787" s="48">
        <v>438840</v>
      </c>
    </row>
    <row r="788" ht="30" customHeight="1" spans="1:7">
      <c r="A788" s="36" t="s">
        <v>1474</v>
      </c>
      <c r="B788" s="8" t="s">
        <v>1687</v>
      </c>
      <c r="C788" s="8" t="s">
        <v>1688</v>
      </c>
      <c r="D788" s="23" t="s">
        <v>1689</v>
      </c>
      <c r="E788" s="22" t="s">
        <v>1690</v>
      </c>
      <c r="F788" s="22">
        <v>400</v>
      </c>
      <c r="G788" s="16">
        <v>115000</v>
      </c>
    </row>
    <row r="789" ht="30" customHeight="1" spans="1:7">
      <c r="A789" s="37"/>
      <c r="B789" s="8"/>
      <c r="C789" s="8"/>
      <c r="D789" s="27"/>
      <c r="E789" s="22" t="s">
        <v>1691</v>
      </c>
      <c r="F789" s="9">
        <v>1000</v>
      </c>
      <c r="G789" s="21"/>
    </row>
    <row r="790" ht="30" customHeight="1" spans="1:7">
      <c r="A790" s="36" t="s">
        <v>1474</v>
      </c>
      <c r="B790" s="8" t="s">
        <v>1687</v>
      </c>
      <c r="C790" s="8" t="s">
        <v>1692</v>
      </c>
      <c r="D790" s="8" t="s">
        <v>1693</v>
      </c>
      <c r="E790" s="22" t="s">
        <v>1694</v>
      </c>
      <c r="F790" s="22">
        <v>300</v>
      </c>
      <c r="G790" s="16">
        <v>30200</v>
      </c>
    </row>
    <row r="791" ht="30" customHeight="1" spans="1:7">
      <c r="A791" s="45"/>
      <c r="B791" s="8"/>
      <c r="C791" s="8"/>
      <c r="D791" s="8" t="s">
        <v>1695</v>
      </c>
      <c r="E791" s="22" t="s">
        <v>640</v>
      </c>
      <c r="F791" s="22">
        <v>400</v>
      </c>
      <c r="G791" s="18"/>
    </row>
    <row r="792" ht="30" customHeight="1" spans="1:7">
      <c r="A792" s="37"/>
      <c r="B792" s="8"/>
      <c r="C792" s="8"/>
      <c r="D792" s="8" t="s">
        <v>1696</v>
      </c>
      <c r="E792" s="22" t="s">
        <v>939</v>
      </c>
      <c r="F792" s="22">
        <v>1000</v>
      </c>
      <c r="G792" s="21"/>
    </row>
    <row r="793" ht="30" customHeight="1" spans="1:7">
      <c r="A793" s="36" t="s">
        <v>1474</v>
      </c>
      <c r="B793" s="8" t="s">
        <v>1687</v>
      </c>
      <c r="C793" s="8" t="s">
        <v>1697</v>
      </c>
      <c r="D793" s="8" t="s">
        <v>1698</v>
      </c>
      <c r="E793" s="22" t="s">
        <v>1699</v>
      </c>
      <c r="F793" s="22">
        <v>400</v>
      </c>
      <c r="G793" s="16">
        <v>54400</v>
      </c>
    </row>
    <row r="794" ht="30" customHeight="1" spans="1:7">
      <c r="A794" s="37"/>
      <c r="B794" s="8"/>
      <c r="C794" s="8"/>
      <c r="D794" s="8" t="s">
        <v>1700</v>
      </c>
      <c r="E794" s="22" t="s">
        <v>637</v>
      </c>
      <c r="F794" s="9">
        <v>1000</v>
      </c>
      <c r="G794" s="21"/>
    </row>
    <row r="795" ht="30" customHeight="1" spans="1:7">
      <c r="A795" s="26" t="s">
        <v>1474</v>
      </c>
      <c r="B795" s="8" t="s">
        <v>1687</v>
      </c>
      <c r="C795" s="8" t="s">
        <v>1701</v>
      </c>
      <c r="D795" s="8" t="s">
        <v>1696</v>
      </c>
      <c r="E795" s="22" t="s">
        <v>1702</v>
      </c>
      <c r="F795" s="22">
        <v>400</v>
      </c>
      <c r="G795" s="22">
        <v>4280</v>
      </c>
    </row>
    <row r="796" ht="30" customHeight="1" spans="1:7">
      <c r="A796" s="36" t="s">
        <v>1474</v>
      </c>
      <c r="B796" s="23" t="s">
        <v>1687</v>
      </c>
      <c r="C796" s="23" t="s">
        <v>1703</v>
      </c>
      <c r="D796" s="23" t="s">
        <v>1704</v>
      </c>
      <c r="E796" s="22" t="s">
        <v>1705</v>
      </c>
      <c r="F796" s="22">
        <v>300</v>
      </c>
      <c r="G796" s="16">
        <v>3990</v>
      </c>
    </row>
    <row r="797" ht="30" customHeight="1" spans="1:7">
      <c r="A797" s="37"/>
      <c r="B797" s="24"/>
      <c r="C797" s="24"/>
      <c r="D797" s="24"/>
      <c r="E797" s="22" t="s">
        <v>1190</v>
      </c>
      <c r="F797" s="22">
        <v>400</v>
      </c>
      <c r="G797" s="21"/>
    </row>
    <row r="798" ht="30" customHeight="1" spans="1:7">
      <c r="A798" s="36" t="s">
        <v>1474</v>
      </c>
      <c r="B798" s="23" t="s">
        <v>1687</v>
      </c>
      <c r="C798" s="23" t="s">
        <v>1706</v>
      </c>
      <c r="D798" s="23" t="s">
        <v>1696</v>
      </c>
      <c r="E798" s="22" t="s">
        <v>1707</v>
      </c>
      <c r="F798" s="22">
        <v>400</v>
      </c>
      <c r="G798" s="16">
        <v>5680</v>
      </c>
    </row>
    <row r="799" ht="30" customHeight="1" spans="1:7">
      <c r="A799" s="37"/>
      <c r="B799" s="24"/>
      <c r="C799" s="24"/>
      <c r="D799" s="24"/>
      <c r="E799" s="22" t="s">
        <v>1383</v>
      </c>
      <c r="F799" s="9">
        <v>1000</v>
      </c>
      <c r="G799" s="21"/>
    </row>
    <row r="800" ht="30" customHeight="1" spans="1:7">
      <c r="A800" s="26" t="s">
        <v>1474</v>
      </c>
      <c r="B800" s="8" t="s">
        <v>1687</v>
      </c>
      <c r="C800" s="8" t="s">
        <v>1708</v>
      </c>
      <c r="D800" s="8" t="s">
        <v>1709</v>
      </c>
      <c r="E800" s="22" t="s">
        <v>1169</v>
      </c>
      <c r="F800" s="22">
        <v>400</v>
      </c>
      <c r="G800" s="22">
        <v>2200</v>
      </c>
    </row>
    <row r="801" ht="30" customHeight="1" spans="1:7">
      <c r="A801" s="26" t="s">
        <v>1474</v>
      </c>
      <c r="B801" s="8" t="s">
        <v>1687</v>
      </c>
      <c r="C801" s="8" t="s">
        <v>1710</v>
      </c>
      <c r="D801" s="8" t="s">
        <v>1711</v>
      </c>
      <c r="E801" s="22" t="s">
        <v>1712</v>
      </c>
      <c r="F801" s="22">
        <v>400</v>
      </c>
      <c r="G801" s="22">
        <v>2160</v>
      </c>
    </row>
    <row r="802" ht="30" customHeight="1" spans="1:7">
      <c r="A802" s="36" t="s">
        <v>1474</v>
      </c>
      <c r="B802" s="23" t="s">
        <v>1687</v>
      </c>
      <c r="C802" s="23" t="s">
        <v>1713</v>
      </c>
      <c r="D802" s="23" t="s">
        <v>1711</v>
      </c>
      <c r="E802" s="22" t="s">
        <v>1714</v>
      </c>
      <c r="F802" s="22">
        <v>300</v>
      </c>
      <c r="G802" s="16">
        <v>5010</v>
      </c>
    </row>
    <row r="803" ht="30" customHeight="1" spans="1:7">
      <c r="A803" s="37"/>
      <c r="B803" s="24"/>
      <c r="C803" s="24"/>
      <c r="D803" s="24"/>
      <c r="E803" s="22" t="s">
        <v>1715</v>
      </c>
      <c r="F803" s="22">
        <v>300</v>
      </c>
      <c r="G803" s="21"/>
    </row>
    <row r="804" ht="30" customHeight="1" spans="1:7">
      <c r="A804" s="26" t="s">
        <v>1474</v>
      </c>
      <c r="B804" s="8" t="s">
        <v>1687</v>
      </c>
      <c r="C804" s="8" t="s">
        <v>1716</v>
      </c>
      <c r="D804" s="8" t="s">
        <v>1717</v>
      </c>
      <c r="E804" s="22" t="s">
        <v>1255</v>
      </c>
      <c r="F804" s="22">
        <v>400</v>
      </c>
      <c r="G804" s="22">
        <v>2320</v>
      </c>
    </row>
    <row r="805" ht="30" customHeight="1" spans="1:7">
      <c r="A805" s="26" t="s">
        <v>1474</v>
      </c>
      <c r="B805" s="8" t="s">
        <v>1687</v>
      </c>
      <c r="C805" s="8" t="s">
        <v>1718</v>
      </c>
      <c r="D805" s="8" t="s">
        <v>1700</v>
      </c>
      <c r="E805" s="22" t="s">
        <v>690</v>
      </c>
      <c r="F805" s="22">
        <v>400</v>
      </c>
      <c r="G805" s="22">
        <v>2400</v>
      </c>
    </row>
    <row r="806" ht="30" customHeight="1" spans="1:7">
      <c r="A806" s="26" t="s">
        <v>1474</v>
      </c>
      <c r="B806" s="8" t="s">
        <v>1687</v>
      </c>
      <c r="C806" s="8" t="s">
        <v>1719</v>
      </c>
      <c r="D806" s="8" t="s">
        <v>1720</v>
      </c>
      <c r="E806" s="22" t="s">
        <v>1721</v>
      </c>
      <c r="F806" s="22">
        <v>400</v>
      </c>
      <c r="G806" s="22">
        <v>2760</v>
      </c>
    </row>
    <row r="807" ht="30" customHeight="1" spans="1:7">
      <c r="A807" s="26" t="s">
        <v>1474</v>
      </c>
      <c r="B807" s="8" t="s">
        <v>1687</v>
      </c>
      <c r="C807" s="8" t="s">
        <v>1722</v>
      </c>
      <c r="D807" s="8" t="s">
        <v>1720</v>
      </c>
      <c r="E807" s="22" t="s">
        <v>1497</v>
      </c>
      <c r="F807" s="22">
        <v>400</v>
      </c>
      <c r="G807" s="22">
        <v>3520</v>
      </c>
    </row>
    <row r="808" ht="30" customHeight="1" spans="1:7">
      <c r="A808" s="26" t="s">
        <v>1474</v>
      </c>
      <c r="B808" s="8" t="s">
        <v>1687</v>
      </c>
      <c r="C808" s="8" t="s">
        <v>1723</v>
      </c>
      <c r="D808" s="8" t="s">
        <v>1724</v>
      </c>
      <c r="E808" s="22" t="s">
        <v>934</v>
      </c>
      <c r="F808" s="22">
        <v>400</v>
      </c>
      <c r="G808" s="22">
        <v>2720</v>
      </c>
    </row>
    <row r="809" ht="30" customHeight="1" spans="1:7">
      <c r="A809" s="26" t="s">
        <v>1474</v>
      </c>
      <c r="B809" s="8" t="s">
        <v>1687</v>
      </c>
      <c r="C809" s="8" t="s">
        <v>1725</v>
      </c>
      <c r="D809" s="8" t="s">
        <v>1700</v>
      </c>
      <c r="E809" s="22" t="s">
        <v>1156</v>
      </c>
      <c r="F809" s="22">
        <v>400</v>
      </c>
      <c r="G809" s="22">
        <v>2120</v>
      </c>
    </row>
    <row r="810" ht="30" customHeight="1" spans="1:7">
      <c r="A810" s="26" t="s">
        <v>1474</v>
      </c>
      <c r="B810" s="8" t="s">
        <v>1687</v>
      </c>
      <c r="C810" s="8" t="s">
        <v>1726</v>
      </c>
      <c r="D810" s="8" t="s">
        <v>1727</v>
      </c>
      <c r="E810" s="22" t="s">
        <v>1728</v>
      </c>
      <c r="F810" s="9">
        <v>1000</v>
      </c>
      <c r="G810" s="22">
        <v>10900</v>
      </c>
    </row>
    <row r="811" ht="30" customHeight="1" spans="1:7">
      <c r="A811" s="36" t="s">
        <v>1474</v>
      </c>
      <c r="B811" s="8" t="s">
        <v>1687</v>
      </c>
      <c r="C811" s="8" t="s">
        <v>1729</v>
      </c>
      <c r="D811" s="23" t="s">
        <v>1730</v>
      </c>
      <c r="E811" s="22" t="s">
        <v>1731</v>
      </c>
      <c r="F811" s="22">
        <v>400</v>
      </c>
      <c r="G811" s="16">
        <v>11220</v>
      </c>
    </row>
    <row r="812" ht="30" customHeight="1" spans="1:7">
      <c r="A812" s="37"/>
      <c r="B812" s="8"/>
      <c r="C812" s="8"/>
      <c r="D812" s="24"/>
      <c r="E812" s="22" t="s">
        <v>655</v>
      </c>
      <c r="F812" s="9">
        <v>1000</v>
      </c>
      <c r="G812" s="21"/>
    </row>
    <row r="813" ht="30" customHeight="1" spans="1:7">
      <c r="A813" s="36" t="s">
        <v>1474</v>
      </c>
      <c r="B813" s="23" t="s">
        <v>1687</v>
      </c>
      <c r="C813" s="23" t="s">
        <v>1732</v>
      </c>
      <c r="D813" s="23" t="s">
        <v>1724</v>
      </c>
      <c r="E813" s="22" t="s">
        <v>1733</v>
      </c>
      <c r="F813" s="22">
        <v>400</v>
      </c>
      <c r="G813" s="16">
        <v>5640</v>
      </c>
    </row>
    <row r="814" ht="30" customHeight="1" spans="1:7">
      <c r="A814" s="37"/>
      <c r="B814" s="24"/>
      <c r="C814" s="24"/>
      <c r="D814" s="24"/>
      <c r="E814" s="22" t="s">
        <v>1584</v>
      </c>
      <c r="F814" s="9">
        <v>1000</v>
      </c>
      <c r="G814" s="21"/>
    </row>
    <row r="815" ht="30" customHeight="1" spans="1:7">
      <c r="A815" s="26" t="s">
        <v>1474</v>
      </c>
      <c r="B815" s="8" t="s">
        <v>1687</v>
      </c>
      <c r="C815" s="8" t="s">
        <v>1734</v>
      </c>
      <c r="D815" s="8" t="s">
        <v>1720</v>
      </c>
      <c r="E815" s="22" t="s">
        <v>1735</v>
      </c>
      <c r="F815" s="22">
        <v>400</v>
      </c>
      <c r="G815" s="22">
        <v>4320</v>
      </c>
    </row>
    <row r="816" ht="30" customHeight="1" spans="1:7">
      <c r="A816" s="26" t="s">
        <v>1474</v>
      </c>
      <c r="B816" s="8" t="s">
        <v>1687</v>
      </c>
      <c r="C816" s="8" t="s">
        <v>1736</v>
      </c>
      <c r="D816" s="8" t="s">
        <v>1720</v>
      </c>
      <c r="E816" s="22" t="s">
        <v>1737</v>
      </c>
      <c r="F816" s="22">
        <v>400</v>
      </c>
      <c r="G816" s="22">
        <v>4160</v>
      </c>
    </row>
    <row r="817" ht="30" customHeight="1" spans="1:7">
      <c r="A817" s="26" t="s">
        <v>1474</v>
      </c>
      <c r="B817" s="8" t="s">
        <v>1687</v>
      </c>
      <c r="C817" s="8" t="s">
        <v>1738</v>
      </c>
      <c r="D817" s="8" t="s">
        <v>1739</v>
      </c>
      <c r="E817" s="22" t="s">
        <v>1167</v>
      </c>
      <c r="F817" s="9">
        <v>1000</v>
      </c>
      <c r="G817" s="22">
        <v>11000</v>
      </c>
    </row>
    <row r="818" ht="30" customHeight="1" spans="1:7">
      <c r="A818" s="26" t="s">
        <v>1474</v>
      </c>
      <c r="B818" s="8" t="s">
        <v>1687</v>
      </c>
      <c r="C818" s="8" t="s">
        <v>1740</v>
      </c>
      <c r="D818" s="8" t="s">
        <v>1698</v>
      </c>
      <c r="E818" s="22" t="s">
        <v>1442</v>
      </c>
      <c r="F818" s="22">
        <v>400</v>
      </c>
      <c r="G818" s="22">
        <v>2800</v>
      </c>
    </row>
    <row r="819" ht="30" customHeight="1" spans="1:7">
      <c r="A819" s="26" t="s">
        <v>1474</v>
      </c>
      <c r="B819" s="8" t="s">
        <v>1687</v>
      </c>
      <c r="C819" s="8" t="s">
        <v>1741</v>
      </c>
      <c r="D819" s="8" t="s">
        <v>1700</v>
      </c>
      <c r="E819" s="22" t="s">
        <v>1742</v>
      </c>
      <c r="F819" s="22">
        <v>400</v>
      </c>
      <c r="G819" s="22">
        <v>3080</v>
      </c>
    </row>
    <row r="820" ht="30" customHeight="1" spans="1:7">
      <c r="A820" s="36" t="s">
        <v>1474</v>
      </c>
      <c r="B820" s="23" t="s">
        <v>1687</v>
      </c>
      <c r="C820" s="23" t="s">
        <v>1743</v>
      </c>
      <c r="D820" s="23" t="s">
        <v>1744</v>
      </c>
      <c r="E820" s="22" t="s">
        <v>1745</v>
      </c>
      <c r="F820" s="22">
        <v>400</v>
      </c>
      <c r="G820" s="16">
        <v>5820</v>
      </c>
    </row>
    <row r="821" ht="30" customHeight="1" spans="1:7">
      <c r="A821" s="37"/>
      <c r="B821" s="24"/>
      <c r="C821" s="24"/>
      <c r="D821" s="24"/>
      <c r="E821" s="22" t="s">
        <v>655</v>
      </c>
      <c r="F821" s="9">
        <v>1000</v>
      </c>
      <c r="G821" s="21"/>
    </row>
    <row r="822" ht="30" customHeight="1" spans="1:7">
      <c r="A822" s="26" t="s">
        <v>1474</v>
      </c>
      <c r="B822" s="8" t="s">
        <v>1687</v>
      </c>
      <c r="C822" s="8" t="s">
        <v>1746</v>
      </c>
      <c r="D822" s="8" t="s">
        <v>1747</v>
      </c>
      <c r="E822" s="22" t="s">
        <v>1169</v>
      </c>
      <c r="F822" s="22">
        <v>400</v>
      </c>
      <c r="G822" s="22">
        <v>2200</v>
      </c>
    </row>
    <row r="823" ht="30" customHeight="1" spans="1:7">
      <c r="A823" s="26" t="s">
        <v>1474</v>
      </c>
      <c r="B823" s="8" t="s">
        <v>1687</v>
      </c>
      <c r="C823" s="8" t="s">
        <v>1748</v>
      </c>
      <c r="D823" s="8" t="s">
        <v>1720</v>
      </c>
      <c r="E823" s="22" t="s">
        <v>1749</v>
      </c>
      <c r="F823" s="22">
        <v>400</v>
      </c>
      <c r="G823" s="22">
        <v>30400</v>
      </c>
    </row>
    <row r="824" ht="30" customHeight="1" spans="1:7">
      <c r="A824" s="26" t="s">
        <v>1474</v>
      </c>
      <c r="B824" s="8" t="s">
        <v>1750</v>
      </c>
      <c r="C824" s="8" t="s">
        <v>1751</v>
      </c>
      <c r="D824" s="8" t="s">
        <v>1752</v>
      </c>
      <c r="E824" s="22" t="s">
        <v>1753</v>
      </c>
      <c r="F824" s="22">
        <v>300</v>
      </c>
      <c r="G824" s="22">
        <v>30000</v>
      </c>
    </row>
    <row r="825" ht="30" customHeight="1" spans="1:7">
      <c r="A825" s="36" t="s">
        <v>1474</v>
      </c>
      <c r="B825" s="23" t="s">
        <v>1750</v>
      </c>
      <c r="C825" s="23" t="s">
        <v>1754</v>
      </c>
      <c r="D825" s="23" t="s">
        <v>1755</v>
      </c>
      <c r="E825" s="22" t="s">
        <v>1756</v>
      </c>
      <c r="F825" s="22">
        <v>400</v>
      </c>
      <c r="G825" s="16">
        <v>7780</v>
      </c>
    </row>
    <row r="826" ht="30" customHeight="1" spans="1:7">
      <c r="A826" s="37"/>
      <c r="B826" s="24"/>
      <c r="C826" s="24"/>
      <c r="D826" s="24"/>
      <c r="E826" s="22" t="s">
        <v>1543</v>
      </c>
      <c r="F826" s="9">
        <v>1000</v>
      </c>
      <c r="G826" s="21"/>
    </row>
    <row r="827" ht="30" customHeight="1" spans="1:7">
      <c r="A827" s="26" t="s">
        <v>1474</v>
      </c>
      <c r="B827" s="8" t="s">
        <v>1750</v>
      </c>
      <c r="C827" s="8" t="s">
        <v>1757</v>
      </c>
      <c r="D827" s="8" t="s">
        <v>1758</v>
      </c>
      <c r="E827" s="22" t="s">
        <v>1269</v>
      </c>
      <c r="F827" s="22">
        <v>400</v>
      </c>
      <c r="G827" s="22">
        <v>4080</v>
      </c>
    </row>
    <row r="828" ht="30" customHeight="1" spans="1:7">
      <c r="A828" s="26" t="s">
        <v>1474</v>
      </c>
      <c r="B828" s="8" t="s">
        <v>1750</v>
      </c>
      <c r="C828" s="8" t="s">
        <v>1759</v>
      </c>
      <c r="D828" s="8" t="s">
        <v>1760</v>
      </c>
      <c r="E828" s="22" t="s">
        <v>1184</v>
      </c>
      <c r="F828" s="22">
        <v>400</v>
      </c>
      <c r="G828" s="22">
        <v>2080</v>
      </c>
    </row>
    <row r="829" ht="30" customHeight="1" spans="1:7">
      <c r="A829" s="36" t="s">
        <v>1474</v>
      </c>
      <c r="B829" s="23" t="s">
        <v>1750</v>
      </c>
      <c r="C829" s="23" t="s">
        <v>1761</v>
      </c>
      <c r="D829" s="23" t="s">
        <v>1762</v>
      </c>
      <c r="E829" s="22" t="s">
        <v>1763</v>
      </c>
      <c r="F829" s="22">
        <v>400</v>
      </c>
      <c r="G829" s="16">
        <v>6650</v>
      </c>
    </row>
    <row r="830" ht="30" customHeight="1" spans="1:7">
      <c r="A830" s="37"/>
      <c r="B830" s="24"/>
      <c r="C830" s="24"/>
      <c r="D830" s="24"/>
      <c r="E830" s="22" t="s">
        <v>1764</v>
      </c>
      <c r="F830" s="22">
        <v>300</v>
      </c>
      <c r="G830" s="21"/>
    </row>
    <row r="831" ht="30" customHeight="1" spans="1:7">
      <c r="A831" s="26" t="s">
        <v>1474</v>
      </c>
      <c r="B831" s="8" t="s">
        <v>1750</v>
      </c>
      <c r="C831" s="8" t="s">
        <v>1765</v>
      </c>
      <c r="D831" s="8" t="s">
        <v>1766</v>
      </c>
      <c r="E831" s="22" t="s">
        <v>1767</v>
      </c>
      <c r="F831" s="22">
        <v>400</v>
      </c>
      <c r="G831" s="22">
        <v>2880</v>
      </c>
    </row>
    <row r="832" ht="30" customHeight="1" spans="1:7">
      <c r="A832" s="26" t="s">
        <v>1474</v>
      </c>
      <c r="B832" s="8" t="s">
        <v>1750</v>
      </c>
      <c r="C832" s="8" t="s">
        <v>1768</v>
      </c>
      <c r="D832" s="8" t="s">
        <v>1769</v>
      </c>
      <c r="E832" s="22" t="s">
        <v>1770</v>
      </c>
      <c r="F832" s="22">
        <v>400</v>
      </c>
      <c r="G832" s="22">
        <v>4520</v>
      </c>
    </row>
    <row r="833" ht="30" customHeight="1" spans="1:7">
      <c r="A833" s="26" t="s">
        <v>1474</v>
      </c>
      <c r="B833" s="8" t="s">
        <v>1750</v>
      </c>
      <c r="C833" s="8" t="s">
        <v>1771</v>
      </c>
      <c r="D833" s="8" t="s">
        <v>1772</v>
      </c>
      <c r="E833" s="22" t="s">
        <v>1773</v>
      </c>
      <c r="F833" s="22">
        <v>400</v>
      </c>
      <c r="G833" s="22">
        <v>2960</v>
      </c>
    </row>
    <row r="834" ht="30" customHeight="1" spans="1:7">
      <c r="A834" s="26" t="s">
        <v>1474</v>
      </c>
      <c r="B834" s="8" t="s">
        <v>1750</v>
      </c>
      <c r="C834" s="8" t="s">
        <v>1774</v>
      </c>
      <c r="D834" s="8" t="s">
        <v>1775</v>
      </c>
      <c r="E834" s="22" t="s">
        <v>1190</v>
      </c>
      <c r="F834" s="22">
        <v>400</v>
      </c>
      <c r="G834" s="22">
        <v>2040</v>
      </c>
    </row>
    <row r="835" ht="30" customHeight="1" spans="1:7">
      <c r="A835" s="16" t="s">
        <v>1474</v>
      </c>
      <c r="B835" s="23" t="s">
        <v>1750</v>
      </c>
      <c r="C835" s="23" t="s">
        <v>1776</v>
      </c>
      <c r="D835" s="23" t="s">
        <v>1777</v>
      </c>
      <c r="E835" s="22" t="s">
        <v>1323</v>
      </c>
      <c r="F835" s="22">
        <v>400</v>
      </c>
      <c r="G835" s="16">
        <v>3890</v>
      </c>
    </row>
    <row r="836" ht="30" customHeight="1" spans="1:7">
      <c r="A836" s="21"/>
      <c r="B836" s="24"/>
      <c r="C836" s="24"/>
      <c r="D836" s="24"/>
      <c r="E836" s="22" t="s">
        <v>1148</v>
      </c>
      <c r="F836" s="22">
        <v>300</v>
      </c>
      <c r="G836" s="21"/>
    </row>
    <row r="837" ht="30" customHeight="1" spans="1:7">
      <c r="A837" s="26" t="s">
        <v>1474</v>
      </c>
      <c r="B837" s="8" t="s">
        <v>1750</v>
      </c>
      <c r="C837" s="8" t="s">
        <v>1778</v>
      </c>
      <c r="D837" s="8" t="s">
        <v>1779</v>
      </c>
      <c r="E837" s="22" t="s">
        <v>1780</v>
      </c>
      <c r="F837" s="22">
        <v>400</v>
      </c>
      <c r="G837" s="22">
        <v>7280</v>
      </c>
    </row>
    <row r="838" ht="30" customHeight="1" spans="1:7">
      <c r="A838" s="36" t="s">
        <v>1474</v>
      </c>
      <c r="B838" s="23" t="s">
        <v>1750</v>
      </c>
      <c r="C838" s="23" t="s">
        <v>1781</v>
      </c>
      <c r="D838" s="23" t="s">
        <v>1782</v>
      </c>
      <c r="E838" s="22" t="s">
        <v>1783</v>
      </c>
      <c r="F838" s="22">
        <v>300</v>
      </c>
      <c r="G838" s="16">
        <v>5950</v>
      </c>
    </row>
    <row r="839" ht="30" customHeight="1" spans="1:7">
      <c r="A839" s="45"/>
      <c r="B839" s="27"/>
      <c r="C839" s="27"/>
      <c r="D839" s="27"/>
      <c r="E839" s="22" t="s">
        <v>1784</v>
      </c>
      <c r="F839" s="22">
        <v>300</v>
      </c>
      <c r="G839" s="18"/>
    </row>
    <row r="840" ht="30" customHeight="1" spans="1:7">
      <c r="A840" s="37"/>
      <c r="B840" s="24"/>
      <c r="C840" s="24"/>
      <c r="D840" s="24"/>
      <c r="E840" s="22" t="s">
        <v>696</v>
      </c>
      <c r="F840" s="22">
        <v>400</v>
      </c>
      <c r="G840" s="21"/>
    </row>
    <row r="841" ht="30" customHeight="1" spans="1:7">
      <c r="A841" s="26" t="s">
        <v>1474</v>
      </c>
      <c r="B841" s="8" t="s">
        <v>1750</v>
      </c>
      <c r="C841" s="8" t="s">
        <v>1785</v>
      </c>
      <c r="D841" s="8" t="s">
        <v>1786</v>
      </c>
      <c r="E841" s="22" t="s">
        <v>696</v>
      </c>
      <c r="F841" s="22">
        <v>400</v>
      </c>
      <c r="G841" s="22">
        <v>2200</v>
      </c>
    </row>
    <row r="842" ht="30" customHeight="1" spans="1:7">
      <c r="A842" s="26" t="s">
        <v>1474</v>
      </c>
      <c r="B842" s="8" t="s">
        <v>1750</v>
      </c>
      <c r="C842" s="8" t="s">
        <v>1787</v>
      </c>
      <c r="D842" s="8" t="s">
        <v>1760</v>
      </c>
      <c r="E842" s="22" t="s">
        <v>1788</v>
      </c>
      <c r="F842" s="9">
        <v>1000</v>
      </c>
      <c r="G842" s="22">
        <v>24000</v>
      </c>
    </row>
    <row r="843" ht="30" customHeight="1" spans="1:7">
      <c r="A843" s="26" t="s">
        <v>1474</v>
      </c>
      <c r="B843" s="8" t="s">
        <v>1750</v>
      </c>
      <c r="C843" s="8" t="s">
        <v>1789</v>
      </c>
      <c r="D843" s="8" t="s">
        <v>1790</v>
      </c>
      <c r="E843" s="22" t="s">
        <v>1791</v>
      </c>
      <c r="F843" s="22">
        <v>400</v>
      </c>
      <c r="G843" s="22">
        <v>208000</v>
      </c>
    </row>
    <row r="844" ht="30" customHeight="1" spans="1:7">
      <c r="A844" s="26" t="s">
        <v>1474</v>
      </c>
      <c r="B844" s="8" t="s">
        <v>1792</v>
      </c>
      <c r="C844" s="8" t="s">
        <v>1793</v>
      </c>
      <c r="D844" s="8" t="s">
        <v>1480</v>
      </c>
      <c r="E844" s="22" t="s">
        <v>655</v>
      </c>
      <c r="F844" s="9">
        <v>1000</v>
      </c>
      <c r="G844" s="22">
        <v>5500</v>
      </c>
    </row>
    <row r="845" ht="30" customHeight="1" spans="1:7">
      <c r="A845" s="26" t="s">
        <v>1474</v>
      </c>
      <c r="B845" s="8" t="s">
        <v>1792</v>
      </c>
      <c r="C845" s="8" t="s">
        <v>1794</v>
      </c>
      <c r="D845" s="8" t="s">
        <v>1480</v>
      </c>
      <c r="E845" s="22" t="s">
        <v>1795</v>
      </c>
      <c r="F845" s="9">
        <v>1000</v>
      </c>
      <c r="G845" s="22">
        <v>11400</v>
      </c>
    </row>
    <row r="846" ht="30" customHeight="1" spans="1:7">
      <c r="A846" s="26" t="s">
        <v>1474</v>
      </c>
      <c r="B846" s="8" t="s">
        <v>1792</v>
      </c>
      <c r="C846" s="8" t="s">
        <v>1796</v>
      </c>
      <c r="D846" s="8" t="s">
        <v>1480</v>
      </c>
      <c r="E846" s="22" t="s">
        <v>236</v>
      </c>
      <c r="F846" s="9">
        <v>1000</v>
      </c>
      <c r="G846" s="22">
        <v>6000</v>
      </c>
    </row>
    <row r="847" ht="30" customHeight="1" spans="1:7">
      <c r="A847" s="26" t="s">
        <v>1474</v>
      </c>
      <c r="B847" s="8" t="s">
        <v>1792</v>
      </c>
      <c r="C847" s="8" t="s">
        <v>1797</v>
      </c>
      <c r="D847" s="8" t="s">
        <v>1480</v>
      </c>
      <c r="E847" s="22" t="s">
        <v>1644</v>
      </c>
      <c r="F847" s="9">
        <v>1000</v>
      </c>
      <c r="G847" s="22">
        <v>6200</v>
      </c>
    </row>
    <row r="848" ht="30" customHeight="1" spans="1:7">
      <c r="A848" s="26" t="s">
        <v>1474</v>
      </c>
      <c r="B848" s="8" t="s">
        <v>1792</v>
      </c>
      <c r="C848" s="8" t="s">
        <v>1798</v>
      </c>
      <c r="D848" s="8" t="s">
        <v>1480</v>
      </c>
      <c r="E848" s="22" t="s">
        <v>1534</v>
      </c>
      <c r="F848" s="9">
        <v>1000</v>
      </c>
      <c r="G848" s="22">
        <v>6400</v>
      </c>
    </row>
    <row r="849" ht="30" customHeight="1" spans="1:7">
      <c r="A849" s="26" t="s">
        <v>1474</v>
      </c>
      <c r="B849" s="8" t="s">
        <v>1792</v>
      </c>
      <c r="C849" s="8" t="s">
        <v>1799</v>
      </c>
      <c r="D849" s="8" t="s">
        <v>1800</v>
      </c>
      <c r="E849" s="22" t="s">
        <v>177</v>
      </c>
      <c r="F849" s="9">
        <v>1000</v>
      </c>
      <c r="G849" s="22">
        <v>5000</v>
      </c>
    </row>
    <row r="850" ht="30" customHeight="1" spans="1:7">
      <c r="A850" s="26" t="s">
        <v>1474</v>
      </c>
      <c r="B850" s="8" t="s">
        <v>1792</v>
      </c>
      <c r="C850" s="8" t="s">
        <v>1801</v>
      </c>
      <c r="D850" s="8" t="s">
        <v>1480</v>
      </c>
      <c r="E850" s="22" t="s">
        <v>1399</v>
      </c>
      <c r="F850" s="9">
        <v>1000</v>
      </c>
      <c r="G850" s="22">
        <v>5700</v>
      </c>
    </row>
    <row r="851" ht="30" customHeight="1" spans="1:7">
      <c r="A851" s="26" t="s">
        <v>1474</v>
      </c>
      <c r="B851" s="8" t="s">
        <v>1792</v>
      </c>
      <c r="C851" s="8" t="s">
        <v>1802</v>
      </c>
      <c r="D851" s="8" t="s">
        <v>1480</v>
      </c>
      <c r="E851" s="22" t="s">
        <v>1803</v>
      </c>
      <c r="F851" s="9">
        <v>1000</v>
      </c>
      <c r="G851" s="22">
        <v>14650</v>
      </c>
    </row>
    <row r="852" ht="30" customHeight="1" spans="1:7">
      <c r="A852" s="26" t="s">
        <v>1474</v>
      </c>
      <c r="B852" s="8" t="s">
        <v>1792</v>
      </c>
      <c r="C852" s="8" t="s">
        <v>1804</v>
      </c>
      <c r="D852" s="8" t="s">
        <v>1480</v>
      </c>
      <c r="E852" s="22" t="s">
        <v>738</v>
      </c>
      <c r="F852" s="9">
        <v>1000</v>
      </c>
      <c r="G852" s="22">
        <v>6600</v>
      </c>
    </row>
    <row r="853" ht="30" customHeight="1" spans="1:7">
      <c r="A853" s="26" t="s">
        <v>1474</v>
      </c>
      <c r="B853" s="8" t="s">
        <v>1792</v>
      </c>
      <c r="C853" s="8" t="s">
        <v>1805</v>
      </c>
      <c r="D853" s="8" t="s">
        <v>1480</v>
      </c>
      <c r="E853" s="22" t="s">
        <v>1806</v>
      </c>
      <c r="F853" s="9">
        <v>1000</v>
      </c>
      <c r="G853" s="22">
        <v>9700</v>
      </c>
    </row>
    <row r="854" ht="30" customHeight="1" spans="1:7">
      <c r="A854" s="26" t="s">
        <v>1474</v>
      </c>
      <c r="B854" s="8" t="s">
        <v>1792</v>
      </c>
      <c r="C854" s="8" t="s">
        <v>1807</v>
      </c>
      <c r="D854" s="8" t="s">
        <v>1480</v>
      </c>
      <c r="E854" s="22" t="s">
        <v>1808</v>
      </c>
      <c r="F854" s="9">
        <v>1000</v>
      </c>
      <c r="G854" s="22">
        <v>7950</v>
      </c>
    </row>
    <row r="855" ht="30" customHeight="1" spans="1:7">
      <c r="A855" s="26" t="s">
        <v>1474</v>
      </c>
      <c r="B855" s="8" t="s">
        <v>1792</v>
      </c>
      <c r="C855" s="8" t="s">
        <v>1796</v>
      </c>
      <c r="D855" s="8" t="s">
        <v>1480</v>
      </c>
      <c r="E855" s="22" t="s">
        <v>1809</v>
      </c>
      <c r="F855" s="9">
        <v>1000</v>
      </c>
      <c r="G855" s="22">
        <v>8100</v>
      </c>
    </row>
    <row r="856" ht="30" customHeight="1" spans="1:7">
      <c r="A856" s="26" t="s">
        <v>1474</v>
      </c>
      <c r="B856" s="8" t="s">
        <v>1792</v>
      </c>
      <c r="C856" s="8" t="s">
        <v>1810</v>
      </c>
      <c r="D856" s="8" t="s">
        <v>1480</v>
      </c>
      <c r="E856" s="22" t="s">
        <v>122</v>
      </c>
      <c r="F856" s="9">
        <v>1000</v>
      </c>
      <c r="G856" s="22">
        <v>6900</v>
      </c>
    </row>
    <row r="857" ht="30" customHeight="1" spans="1:7">
      <c r="A857" s="26" t="s">
        <v>1474</v>
      </c>
      <c r="B857" s="8" t="s">
        <v>1792</v>
      </c>
      <c r="C857" s="8" t="s">
        <v>1811</v>
      </c>
      <c r="D857" s="8" t="s">
        <v>1480</v>
      </c>
      <c r="E857" s="22" t="s">
        <v>1812</v>
      </c>
      <c r="F857" s="9">
        <v>1000</v>
      </c>
      <c r="G857" s="22">
        <v>9200</v>
      </c>
    </row>
    <row r="858" ht="30" customHeight="1" spans="1:7">
      <c r="A858" s="26" t="s">
        <v>1474</v>
      </c>
      <c r="B858" s="8" t="s">
        <v>1792</v>
      </c>
      <c r="C858" s="8" t="s">
        <v>1813</v>
      </c>
      <c r="D858" s="8" t="s">
        <v>1480</v>
      </c>
      <c r="E858" s="22" t="s">
        <v>437</v>
      </c>
      <c r="F858" s="9">
        <v>1000</v>
      </c>
      <c r="G858" s="22">
        <v>6800</v>
      </c>
    </row>
    <row r="859" ht="30" customHeight="1" spans="1:7">
      <c r="A859" s="26" t="s">
        <v>1474</v>
      </c>
      <c r="B859" s="8" t="s">
        <v>1792</v>
      </c>
      <c r="C859" s="8" t="s">
        <v>1814</v>
      </c>
      <c r="D859" s="8" t="s">
        <v>1480</v>
      </c>
      <c r="E859" s="22" t="s">
        <v>1815</v>
      </c>
      <c r="F859" s="9">
        <v>1000</v>
      </c>
      <c r="G859" s="22">
        <v>10300</v>
      </c>
    </row>
    <row r="860" ht="30" customHeight="1" spans="1:7">
      <c r="A860" s="26" t="s">
        <v>1474</v>
      </c>
      <c r="B860" s="8" t="s">
        <v>1792</v>
      </c>
      <c r="C860" s="8" t="s">
        <v>1816</v>
      </c>
      <c r="D860" s="8" t="s">
        <v>1480</v>
      </c>
      <c r="E860" s="22" t="s">
        <v>177</v>
      </c>
      <c r="F860" s="9">
        <v>1000</v>
      </c>
      <c r="G860" s="22">
        <v>5000</v>
      </c>
    </row>
    <row r="861" ht="30" customHeight="1" spans="1:7">
      <c r="A861" s="26" t="s">
        <v>1474</v>
      </c>
      <c r="B861" s="8" t="s">
        <v>1792</v>
      </c>
      <c r="C861" s="8" t="s">
        <v>1817</v>
      </c>
      <c r="D861" s="8" t="s">
        <v>1800</v>
      </c>
      <c r="E861" s="22" t="s">
        <v>1818</v>
      </c>
      <c r="F861" s="9">
        <v>1000</v>
      </c>
      <c r="G861" s="22">
        <v>5730</v>
      </c>
    </row>
    <row r="862" ht="30" customHeight="1" spans="1:7">
      <c r="A862" s="26" t="s">
        <v>1474</v>
      </c>
      <c r="B862" s="8" t="s">
        <v>1792</v>
      </c>
      <c r="C862" s="8" t="s">
        <v>1819</v>
      </c>
      <c r="D862" s="8" t="s">
        <v>1480</v>
      </c>
      <c r="E862" s="22" t="s">
        <v>1543</v>
      </c>
      <c r="F862" s="9">
        <v>1000</v>
      </c>
      <c r="G862" s="22">
        <v>6700</v>
      </c>
    </row>
    <row r="863" ht="30" customHeight="1" spans="1:7">
      <c r="A863" s="26" t="s">
        <v>1474</v>
      </c>
      <c r="B863" s="8" t="s">
        <v>1792</v>
      </c>
      <c r="C863" s="8" t="s">
        <v>1820</v>
      </c>
      <c r="D863" s="8" t="s">
        <v>1480</v>
      </c>
      <c r="E863" s="22" t="s">
        <v>1328</v>
      </c>
      <c r="F863" s="9">
        <v>1000</v>
      </c>
      <c r="G863" s="22">
        <v>7300</v>
      </c>
    </row>
    <row r="864" ht="30" customHeight="1" spans="1:7">
      <c r="A864" s="26" t="s">
        <v>1474</v>
      </c>
      <c r="B864" s="8" t="s">
        <v>1792</v>
      </c>
      <c r="C864" s="8" t="s">
        <v>1821</v>
      </c>
      <c r="D864" s="8" t="s">
        <v>1480</v>
      </c>
      <c r="E864" s="22" t="s">
        <v>1822</v>
      </c>
      <c r="F864" s="9">
        <v>1000</v>
      </c>
      <c r="G864" s="22">
        <v>14600</v>
      </c>
    </row>
    <row r="865" ht="30" customHeight="1" spans="1:7">
      <c r="A865" s="26" t="s">
        <v>1474</v>
      </c>
      <c r="B865" s="8" t="s">
        <v>1792</v>
      </c>
      <c r="C865" s="8" t="s">
        <v>1823</v>
      </c>
      <c r="D865" s="8" t="s">
        <v>1480</v>
      </c>
      <c r="E865" s="22" t="s">
        <v>1399</v>
      </c>
      <c r="F865" s="9">
        <v>1000</v>
      </c>
      <c r="G865" s="22">
        <v>5700</v>
      </c>
    </row>
    <row r="866" ht="30" customHeight="1" spans="1:7">
      <c r="A866" s="26" t="s">
        <v>1474</v>
      </c>
      <c r="B866" s="8" t="s">
        <v>1792</v>
      </c>
      <c r="C866" s="8" t="s">
        <v>1824</v>
      </c>
      <c r="D866" s="8" t="s">
        <v>1480</v>
      </c>
      <c r="E866" s="22" t="s">
        <v>1026</v>
      </c>
      <c r="F866" s="9">
        <v>1000</v>
      </c>
      <c r="G866" s="22">
        <v>5300</v>
      </c>
    </row>
    <row r="867" ht="30" customHeight="1" spans="1:7">
      <c r="A867" s="26" t="s">
        <v>1474</v>
      </c>
      <c r="B867" s="8" t="s">
        <v>1792</v>
      </c>
      <c r="C867" s="8" t="s">
        <v>1825</v>
      </c>
      <c r="D867" s="8" t="s">
        <v>1480</v>
      </c>
      <c r="E867" s="22" t="s">
        <v>1088</v>
      </c>
      <c r="F867" s="9">
        <v>1000</v>
      </c>
      <c r="G867" s="22">
        <v>10000</v>
      </c>
    </row>
    <row r="868" ht="30" customHeight="1" spans="1:7">
      <c r="A868" s="26" t="s">
        <v>1474</v>
      </c>
      <c r="B868" s="8" t="s">
        <v>1792</v>
      </c>
      <c r="C868" s="8" t="s">
        <v>1826</v>
      </c>
      <c r="D868" s="8" t="s">
        <v>1827</v>
      </c>
      <c r="E868" s="22" t="s">
        <v>177</v>
      </c>
      <c r="F868" s="9">
        <v>1000</v>
      </c>
      <c r="G868" s="22">
        <v>5000</v>
      </c>
    </row>
    <row r="869" ht="30" customHeight="1" spans="1:7">
      <c r="A869" s="26" t="s">
        <v>1474</v>
      </c>
      <c r="B869" s="8" t="s">
        <v>1792</v>
      </c>
      <c r="C869" s="8" t="s">
        <v>1828</v>
      </c>
      <c r="D869" s="8" t="s">
        <v>1829</v>
      </c>
      <c r="E869" s="22" t="s">
        <v>1584</v>
      </c>
      <c r="F869" s="9">
        <v>1000</v>
      </c>
      <c r="G869" s="22">
        <v>5400</v>
      </c>
    </row>
    <row r="870" ht="30" customHeight="1" spans="1:7">
      <c r="A870" s="26" t="s">
        <v>1474</v>
      </c>
      <c r="B870" s="8" t="s">
        <v>1792</v>
      </c>
      <c r="C870" s="8" t="s">
        <v>1830</v>
      </c>
      <c r="D870" s="8" t="s">
        <v>1800</v>
      </c>
      <c r="E870" s="22" t="s">
        <v>1831</v>
      </c>
      <c r="F870" s="9">
        <v>1000</v>
      </c>
      <c r="G870" s="22">
        <v>5900</v>
      </c>
    </row>
    <row r="871" ht="30" customHeight="1" spans="1:7">
      <c r="A871" s="26" t="s">
        <v>1474</v>
      </c>
      <c r="B871" s="8" t="s">
        <v>1792</v>
      </c>
      <c r="C871" s="8" t="s">
        <v>1832</v>
      </c>
      <c r="D871" s="8" t="s">
        <v>1480</v>
      </c>
      <c r="E871" s="22" t="s">
        <v>1833</v>
      </c>
      <c r="F871" s="9">
        <v>1000</v>
      </c>
      <c r="G871" s="22">
        <v>10200</v>
      </c>
    </row>
    <row r="872" ht="30" customHeight="1" spans="1:7">
      <c r="A872" s="26" t="s">
        <v>1474</v>
      </c>
      <c r="B872" s="8" t="s">
        <v>1792</v>
      </c>
      <c r="C872" s="8" t="s">
        <v>1834</v>
      </c>
      <c r="D872" s="8" t="s">
        <v>1835</v>
      </c>
      <c r="E872" s="22" t="s">
        <v>177</v>
      </c>
      <c r="F872" s="9">
        <v>1000</v>
      </c>
      <c r="G872" s="22">
        <v>5000</v>
      </c>
    </row>
    <row r="873" ht="30" customHeight="1" spans="1:7">
      <c r="A873" s="36" t="s">
        <v>1474</v>
      </c>
      <c r="B873" s="23" t="s">
        <v>1792</v>
      </c>
      <c r="C873" s="23" t="s">
        <v>1836</v>
      </c>
      <c r="D873" s="23" t="s">
        <v>1829</v>
      </c>
      <c r="E873" s="22" t="s">
        <v>1837</v>
      </c>
      <c r="F873" s="9">
        <v>400</v>
      </c>
      <c r="G873" s="16">
        <v>7330</v>
      </c>
    </row>
    <row r="874" ht="30" customHeight="1" spans="1:7">
      <c r="A874" s="37"/>
      <c r="B874" s="24"/>
      <c r="C874" s="24"/>
      <c r="D874" s="24"/>
      <c r="E874" s="22" t="s">
        <v>1838</v>
      </c>
      <c r="F874" s="22">
        <v>300</v>
      </c>
      <c r="G874" s="21"/>
    </row>
    <row r="875" ht="30" customHeight="1" spans="1:7">
      <c r="A875" s="36" t="s">
        <v>1474</v>
      </c>
      <c r="B875" s="23" t="s">
        <v>1792</v>
      </c>
      <c r="C875" s="23" t="s">
        <v>1839</v>
      </c>
      <c r="D875" s="23" t="s">
        <v>1480</v>
      </c>
      <c r="E875" s="22" t="s">
        <v>1840</v>
      </c>
      <c r="F875" s="22">
        <v>300</v>
      </c>
      <c r="G875" s="16">
        <v>102100</v>
      </c>
    </row>
    <row r="876" ht="30" customHeight="1" spans="1:7">
      <c r="A876" s="37"/>
      <c r="B876" s="24"/>
      <c r="C876" s="24"/>
      <c r="D876" s="24"/>
      <c r="E876" s="22" t="s">
        <v>1841</v>
      </c>
      <c r="F876" s="9">
        <v>1000</v>
      </c>
      <c r="G876" s="21"/>
    </row>
    <row r="877" ht="30" customHeight="1" spans="1:7">
      <c r="A877" s="26" t="s">
        <v>1474</v>
      </c>
      <c r="B877" s="8" t="s">
        <v>1842</v>
      </c>
      <c r="C877" s="8" t="s">
        <v>1843</v>
      </c>
      <c r="D877" s="8" t="s">
        <v>1844</v>
      </c>
      <c r="E877" s="22" t="s">
        <v>1845</v>
      </c>
      <c r="F877" s="9">
        <v>1000</v>
      </c>
      <c r="G877" s="22">
        <v>5370</v>
      </c>
    </row>
    <row r="878" ht="30" customHeight="1" spans="1:7">
      <c r="A878" s="26" t="s">
        <v>1474</v>
      </c>
      <c r="B878" s="8" t="s">
        <v>1842</v>
      </c>
      <c r="C878" s="8" t="s">
        <v>1846</v>
      </c>
      <c r="D878" s="8" t="s">
        <v>1847</v>
      </c>
      <c r="E878" s="22" t="s">
        <v>1848</v>
      </c>
      <c r="F878" s="9">
        <v>1000</v>
      </c>
      <c r="G878" s="22">
        <v>5050</v>
      </c>
    </row>
    <row r="879" ht="30" customHeight="1" spans="1:7">
      <c r="A879" s="26" t="s">
        <v>1474</v>
      </c>
      <c r="B879" s="8" t="s">
        <v>1849</v>
      </c>
      <c r="C879" s="8" t="s">
        <v>1850</v>
      </c>
      <c r="D879" s="8" t="s">
        <v>1851</v>
      </c>
      <c r="E879" s="22" t="s">
        <v>1852</v>
      </c>
      <c r="F879" s="9">
        <v>400</v>
      </c>
      <c r="G879" s="22">
        <v>18000</v>
      </c>
    </row>
    <row r="880" ht="30" customHeight="1" spans="1:7">
      <c r="A880" s="26" t="s">
        <v>1474</v>
      </c>
      <c r="B880" s="8" t="s">
        <v>1849</v>
      </c>
      <c r="C880" s="8" t="s">
        <v>1853</v>
      </c>
      <c r="D880" s="8" t="s">
        <v>1854</v>
      </c>
      <c r="E880" s="22" t="s">
        <v>1190</v>
      </c>
      <c r="F880" s="9">
        <v>400</v>
      </c>
      <c r="G880" s="22">
        <v>2040</v>
      </c>
    </row>
    <row r="881" ht="30" customHeight="1" spans="1:7">
      <c r="A881" s="26" t="s">
        <v>1474</v>
      </c>
      <c r="B881" s="8" t="s">
        <v>1849</v>
      </c>
      <c r="C881" s="8" t="s">
        <v>1855</v>
      </c>
      <c r="D881" s="8" t="s">
        <v>1856</v>
      </c>
      <c r="E881" s="22" t="s">
        <v>848</v>
      </c>
      <c r="F881" s="9">
        <v>400</v>
      </c>
      <c r="G881" s="22">
        <v>2000</v>
      </c>
    </row>
    <row r="882" ht="30" customHeight="1" spans="1:7">
      <c r="A882" s="26" t="s">
        <v>1474</v>
      </c>
      <c r="B882" s="8" t="s">
        <v>1849</v>
      </c>
      <c r="C882" s="8" t="s">
        <v>1857</v>
      </c>
      <c r="D882" s="8" t="s">
        <v>1858</v>
      </c>
      <c r="E882" s="22" t="s">
        <v>1859</v>
      </c>
      <c r="F882" s="9">
        <v>400</v>
      </c>
      <c r="G882" s="22">
        <v>2300</v>
      </c>
    </row>
    <row r="883" ht="30" customHeight="1" spans="1:7">
      <c r="A883" s="36" t="s">
        <v>1474</v>
      </c>
      <c r="B883" s="23" t="s">
        <v>1849</v>
      </c>
      <c r="C883" s="23" t="s">
        <v>1860</v>
      </c>
      <c r="D883" s="23" t="s">
        <v>1861</v>
      </c>
      <c r="E883" s="22" t="s">
        <v>1352</v>
      </c>
      <c r="F883" s="9">
        <v>400</v>
      </c>
      <c r="G883" s="16">
        <v>8200</v>
      </c>
    </row>
    <row r="884" ht="30" customHeight="1" spans="1:7">
      <c r="A884" s="37"/>
      <c r="B884" s="24"/>
      <c r="C884" s="24"/>
      <c r="D884" s="24"/>
      <c r="E884" s="22" t="s">
        <v>529</v>
      </c>
      <c r="F884" s="9">
        <v>1000</v>
      </c>
      <c r="G884" s="21"/>
    </row>
    <row r="885" ht="30" customHeight="1" spans="1:7">
      <c r="A885" s="26" t="s">
        <v>1474</v>
      </c>
      <c r="B885" s="8" t="s">
        <v>1849</v>
      </c>
      <c r="C885" s="8" t="s">
        <v>1862</v>
      </c>
      <c r="D885" s="8" t="s">
        <v>1863</v>
      </c>
      <c r="E885" s="22" t="s">
        <v>1442</v>
      </c>
      <c r="F885" s="9">
        <v>400</v>
      </c>
      <c r="G885" s="22">
        <v>2800</v>
      </c>
    </row>
    <row r="886" ht="30" customHeight="1" spans="1:7">
      <c r="A886" s="26" t="s">
        <v>1474</v>
      </c>
      <c r="B886" s="8" t="s">
        <v>1849</v>
      </c>
      <c r="C886" s="8" t="s">
        <v>1864</v>
      </c>
      <c r="D886" s="8" t="s">
        <v>1865</v>
      </c>
      <c r="E886" s="22" t="s">
        <v>848</v>
      </c>
      <c r="F886" s="9">
        <v>400</v>
      </c>
      <c r="G886" s="22">
        <v>2000</v>
      </c>
    </row>
    <row r="887" ht="30" customHeight="1" spans="1:7">
      <c r="A887" s="36" t="s">
        <v>1474</v>
      </c>
      <c r="B887" s="23" t="s">
        <v>1866</v>
      </c>
      <c r="C887" s="30" t="s">
        <v>1867</v>
      </c>
      <c r="D887" s="23" t="s">
        <v>1868</v>
      </c>
      <c r="E887" s="22" t="s">
        <v>1869</v>
      </c>
      <c r="F887" s="9">
        <v>400</v>
      </c>
      <c r="G887" s="16">
        <v>100284</v>
      </c>
    </row>
    <row r="888" ht="30" customHeight="1" spans="1:7">
      <c r="A888" s="45"/>
      <c r="B888" s="27"/>
      <c r="C888" s="27"/>
      <c r="D888" s="27"/>
      <c r="E888" s="22" t="s">
        <v>1870</v>
      </c>
      <c r="F888" s="22">
        <v>300</v>
      </c>
      <c r="G888" s="18"/>
    </row>
    <row r="889" ht="30" customHeight="1" spans="1:7">
      <c r="A889" s="37"/>
      <c r="B889" s="24"/>
      <c r="C889" s="24"/>
      <c r="D889" s="24"/>
      <c r="E889" s="22" t="s">
        <v>1871</v>
      </c>
      <c r="F889" s="9">
        <v>1000</v>
      </c>
      <c r="G889" s="21"/>
    </row>
    <row r="890" ht="30" customHeight="1" spans="1:7">
      <c r="A890" s="36" t="s">
        <v>1474</v>
      </c>
      <c r="B890" s="23" t="s">
        <v>1866</v>
      </c>
      <c r="C890" s="23" t="s">
        <v>1872</v>
      </c>
      <c r="D890" s="23" t="s">
        <v>1873</v>
      </c>
      <c r="E890" s="22" t="s">
        <v>1874</v>
      </c>
      <c r="F890" s="22">
        <v>300</v>
      </c>
      <c r="G890" s="16">
        <v>4200</v>
      </c>
    </row>
    <row r="891" ht="30" customHeight="1" spans="1:7">
      <c r="A891" s="37"/>
      <c r="B891" s="24"/>
      <c r="C891" s="24"/>
      <c r="D891" s="24"/>
      <c r="E891" s="22" t="s">
        <v>1875</v>
      </c>
      <c r="F891" s="22">
        <v>300</v>
      </c>
      <c r="G891" s="21"/>
    </row>
    <row r="892" ht="30" customHeight="1" spans="1:7">
      <c r="A892" s="36" t="s">
        <v>1474</v>
      </c>
      <c r="B892" s="8" t="s">
        <v>1876</v>
      </c>
      <c r="C892" s="8" t="s">
        <v>1877</v>
      </c>
      <c r="D892" s="23" t="s">
        <v>1878</v>
      </c>
      <c r="E892" s="22" t="s">
        <v>1879</v>
      </c>
      <c r="F892" s="22">
        <v>300</v>
      </c>
      <c r="G892" s="16">
        <v>9280</v>
      </c>
    </row>
    <row r="893" ht="30" customHeight="1" spans="1:7">
      <c r="A893" s="37"/>
      <c r="B893" s="8"/>
      <c r="C893" s="8"/>
      <c r="D893" s="24"/>
      <c r="E893" s="22" t="s">
        <v>1184</v>
      </c>
      <c r="F893" s="9">
        <v>400</v>
      </c>
      <c r="G893" s="21"/>
    </row>
    <row r="894" ht="30" customHeight="1" spans="1:7">
      <c r="A894" s="26" t="s">
        <v>1474</v>
      </c>
      <c r="B894" s="8" t="s">
        <v>1876</v>
      </c>
      <c r="C894" s="8" t="s">
        <v>1880</v>
      </c>
      <c r="D894" s="8" t="s">
        <v>1881</v>
      </c>
      <c r="E894" s="22" t="s">
        <v>1882</v>
      </c>
      <c r="F894" s="9">
        <v>400</v>
      </c>
      <c r="G894" s="22">
        <v>8080</v>
      </c>
    </row>
    <row r="895" ht="30" customHeight="1" spans="1:7">
      <c r="A895" s="26" t="s">
        <v>1474</v>
      </c>
      <c r="B895" s="8" t="s">
        <v>1876</v>
      </c>
      <c r="C895" s="8" t="s">
        <v>1883</v>
      </c>
      <c r="D895" s="8" t="s">
        <v>1884</v>
      </c>
      <c r="E895" s="22" t="s">
        <v>1885</v>
      </c>
      <c r="F895" s="9">
        <v>400</v>
      </c>
      <c r="G895" s="22">
        <v>4060</v>
      </c>
    </row>
    <row r="896" ht="30" customHeight="1" spans="1:7">
      <c r="A896" s="26" t="s">
        <v>1474</v>
      </c>
      <c r="B896" s="8" t="s">
        <v>1876</v>
      </c>
      <c r="C896" s="8" t="s">
        <v>1886</v>
      </c>
      <c r="D896" s="8" t="s">
        <v>1887</v>
      </c>
      <c r="E896" s="22" t="s">
        <v>1888</v>
      </c>
      <c r="F896" s="9">
        <v>400</v>
      </c>
      <c r="G896" s="22">
        <v>4044</v>
      </c>
    </row>
    <row r="897" ht="30" customHeight="1" spans="1:7">
      <c r="A897" s="26" t="s">
        <v>1474</v>
      </c>
      <c r="B897" s="8" t="s">
        <v>1876</v>
      </c>
      <c r="C897" s="8" t="s">
        <v>1889</v>
      </c>
      <c r="D897" s="8" t="s">
        <v>1890</v>
      </c>
      <c r="E897" s="22" t="s">
        <v>1891</v>
      </c>
      <c r="F897" s="9">
        <v>400</v>
      </c>
      <c r="G897" s="22">
        <v>2564</v>
      </c>
    </row>
    <row r="898" ht="30" customHeight="1" spans="1:7">
      <c r="A898" s="26" t="s">
        <v>1474</v>
      </c>
      <c r="B898" s="8" t="s">
        <v>1876</v>
      </c>
      <c r="C898" s="8" t="s">
        <v>1892</v>
      </c>
      <c r="D898" s="8" t="s">
        <v>1887</v>
      </c>
      <c r="E898" s="22" t="s">
        <v>1893</v>
      </c>
      <c r="F898" s="9">
        <v>400</v>
      </c>
      <c r="G898" s="22">
        <v>8120</v>
      </c>
    </row>
    <row r="899" ht="30" customHeight="1" spans="1:7">
      <c r="A899" s="26" t="s">
        <v>1474</v>
      </c>
      <c r="B899" s="8" t="s">
        <v>1876</v>
      </c>
      <c r="C899" s="8" t="s">
        <v>1894</v>
      </c>
      <c r="D899" s="8" t="s">
        <v>1895</v>
      </c>
      <c r="E899" s="22" t="s">
        <v>1896</v>
      </c>
      <c r="F899" s="9">
        <v>400</v>
      </c>
      <c r="G899" s="22">
        <v>3156</v>
      </c>
    </row>
    <row r="900" ht="30" customHeight="1" spans="1:7">
      <c r="A900" s="26" t="s">
        <v>1474</v>
      </c>
      <c r="B900" s="8" t="s">
        <v>1876</v>
      </c>
      <c r="C900" s="8" t="s">
        <v>1897</v>
      </c>
      <c r="D900" s="8" t="s">
        <v>1898</v>
      </c>
      <c r="E900" s="22" t="s">
        <v>1133</v>
      </c>
      <c r="F900" s="9">
        <v>400</v>
      </c>
      <c r="G900" s="22">
        <v>3000</v>
      </c>
    </row>
    <row r="901" ht="30" customHeight="1" spans="1:7">
      <c r="A901" s="26" t="s">
        <v>1474</v>
      </c>
      <c r="B901" s="8" t="s">
        <v>1876</v>
      </c>
      <c r="C901" s="8" t="s">
        <v>1899</v>
      </c>
      <c r="D901" s="8" t="s">
        <v>1900</v>
      </c>
      <c r="E901" s="22" t="s">
        <v>690</v>
      </c>
      <c r="F901" s="9">
        <v>400</v>
      </c>
      <c r="G901" s="22">
        <v>2400</v>
      </c>
    </row>
    <row r="902" ht="30" customHeight="1" spans="1:7">
      <c r="A902" s="26" t="s">
        <v>1474</v>
      </c>
      <c r="B902" s="8" t="s">
        <v>1876</v>
      </c>
      <c r="C902" s="8" t="s">
        <v>1901</v>
      </c>
      <c r="D902" s="8" t="s">
        <v>1902</v>
      </c>
      <c r="E902" s="22" t="s">
        <v>1903</v>
      </c>
      <c r="F902" s="9">
        <v>400</v>
      </c>
      <c r="G902" s="22">
        <v>5280</v>
      </c>
    </row>
    <row r="903" ht="30" customHeight="1" spans="1:7">
      <c r="A903" s="26" t="s">
        <v>1474</v>
      </c>
      <c r="B903" s="8" t="s">
        <v>1876</v>
      </c>
      <c r="C903" s="8" t="s">
        <v>1904</v>
      </c>
      <c r="D903" s="28" t="s">
        <v>1905</v>
      </c>
      <c r="E903" s="22" t="s">
        <v>1906</v>
      </c>
      <c r="F903" s="9">
        <v>400</v>
      </c>
      <c r="G903" s="22">
        <v>3024</v>
      </c>
    </row>
    <row r="904" ht="30" customHeight="1" spans="1:7">
      <c r="A904" s="26" t="s">
        <v>1474</v>
      </c>
      <c r="B904" s="8" t="s">
        <v>1876</v>
      </c>
      <c r="C904" s="8" t="s">
        <v>1907</v>
      </c>
      <c r="D904" s="28" t="s">
        <v>1908</v>
      </c>
      <c r="E904" s="22" t="s">
        <v>1909</v>
      </c>
      <c r="F904" s="9">
        <v>400</v>
      </c>
      <c r="G904" s="22">
        <v>3720</v>
      </c>
    </row>
    <row r="905" ht="30" customHeight="1" spans="1:7">
      <c r="A905" s="26" t="s">
        <v>1474</v>
      </c>
      <c r="B905" s="8" t="s">
        <v>1876</v>
      </c>
      <c r="C905" s="7" t="s">
        <v>1910</v>
      </c>
      <c r="D905" s="7" t="s">
        <v>1911</v>
      </c>
      <c r="E905" s="22" t="s">
        <v>1912</v>
      </c>
      <c r="F905" s="9">
        <v>400</v>
      </c>
      <c r="G905" s="22">
        <v>2356</v>
      </c>
    </row>
    <row r="906" ht="30" customHeight="1" spans="1:7">
      <c r="A906" s="26" t="s">
        <v>1474</v>
      </c>
      <c r="B906" s="8" t="s">
        <v>1876</v>
      </c>
      <c r="C906" s="7" t="s">
        <v>1913</v>
      </c>
      <c r="D906" s="7" t="s">
        <v>1914</v>
      </c>
      <c r="E906" s="22" t="s">
        <v>1915</v>
      </c>
      <c r="F906" s="9">
        <v>400</v>
      </c>
      <c r="G906" s="22">
        <v>4240</v>
      </c>
    </row>
    <row r="907" ht="30" customHeight="1" spans="1:7">
      <c r="A907" s="26" t="s">
        <v>1474</v>
      </c>
      <c r="B907" s="8" t="s">
        <v>1876</v>
      </c>
      <c r="C907" s="7" t="s">
        <v>1916</v>
      </c>
      <c r="D907" s="7" t="s">
        <v>1917</v>
      </c>
      <c r="E907" s="22" t="s">
        <v>1187</v>
      </c>
      <c r="F907" s="9">
        <v>400</v>
      </c>
      <c r="G907" s="22">
        <v>3200</v>
      </c>
    </row>
    <row r="908" ht="30" customHeight="1" spans="1:7">
      <c r="A908" s="26" t="s">
        <v>1474</v>
      </c>
      <c r="B908" s="8" t="s">
        <v>1876</v>
      </c>
      <c r="C908" s="7" t="s">
        <v>1918</v>
      </c>
      <c r="D908" s="7" t="s">
        <v>1919</v>
      </c>
      <c r="E908" s="22" t="s">
        <v>1920</v>
      </c>
      <c r="F908" s="9">
        <v>400</v>
      </c>
      <c r="G908" s="22">
        <v>3280</v>
      </c>
    </row>
    <row r="909" ht="30" customHeight="1" spans="1:7">
      <c r="A909" s="26" t="s">
        <v>1474</v>
      </c>
      <c r="B909" s="23" t="s">
        <v>1876</v>
      </c>
      <c r="C909" s="17" t="s">
        <v>1921</v>
      </c>
      <c r="D909" s="17" t="s">
        <v>1922</v>
      </c>
      <c r="E909" s="22" t="s">
        <v>1923</v>
      </c>
      <c r="F909" s="9">
        <v>300</v>
      </c>
      <c r="G909" s="16">
        <v>1650</v>
      </c>
    </row>
    <row r="910" ht="30" customHeight="1" spans="1:7">
      <c r="A910" s="36" t="s">
        <v>1474</v>
      </c>
      <c r="B910" s="23" t="s">
        <v>1876</v>
      </c>
      <c r="C910" s="23" t="s">
        <v>1924</v>
      </c>
      <c r="D910" s="23" t="s">
        <v>1890</v>
      </c>
      <c r="E910" s="22" t="s">
        <v>1925</v>
      </c>
      <c r="F910" s="9">
        <v>300</v>
      </c>
      <c r="G910" s="16">
        <v>36500</v>
      </c>
    </row>
    <row r="911" ht="30" customHeight="1" spans="1:8">
      <c r="A911" s="37"/>
      <c r="B911" s="24"/>
      <c r="C911" s="24"/>
      <c r="D911" s="24"/>
      <c r="E911" s="22" t="s">
        <v>1926</v>
      </c>
      <c r="F911" s="9">
        <v>400</v>
      </c>
      <c r="G911" s="21"/>
      <c r="H911" s="48">
        <v>107954</v>
      </c>
    </row>
    <row r="912" ht="30" customHeight="1" spans="1:7">
      <c r="A912" s="26" t="s">
        <v>1474</v>
      </c>
      <c r="B912" s="7" t="s">
        <v>1927</v>
      </c>
      <c r="C912" s="8" t="s">
        <v>1928</v>
      </c>
      <c r="D912" s="8" t="s">
        <v>1929</v>
      </c>
      <c r="E912" s="22" t="s">
        <v>1930</v>
      </c>
      <c r="F912" s="9">
        <v>1000</v>
      </c>
      <c r="G912" s="22">
        <v>7140</v>
      </c>
    </row>
    <row r="913" ht="30" customHeight="1" spans="1:7">
      <c r="A913" s="36" t="s">
        <v>1474</v>
      </c>
      <c r="B913" s="23" t="s">
        <v>1927</v>
      </c>
      <c r="C913" s="23" t="s">
        <v>1931</v>
      </c>
      <c r="D913" s="23" t="s">
        <v>1612</v>
      </c>
      <c r="E913" s="22" t="s">
        <v>567</v>
      </c>
      <c r="F913" s="9">
        <v>400</v>
      </c>
      <c r="G913" s="16">
        <v>57600</v>
      </c>
    </row>
    <row r="914" ht="30" customHeight="1" spans="1:7">
      <c r="A914" s="45"/>
      <c r="B914" s="27"/>
      <c r="C914" s="27"/>
      <c r="D914" s="27"/>
      <c r="E914" s="22" t="s">
        <v>1932</v>
      </c>
      <c r="F914" s="9">
        <v>300</v>
      </c>
      <c r="G914" s="18"/>
    </row>
    <row r="915" ht="30" customHeight="1" spans="1:7">
      <c r="A915" s="37"/>
      <c r="B915" s="24"/>
      <c r="C915" s="24"/>
      <c r="D915" s="24"/>
      <c r="E915" s="22" t="s">
        <v>1933</v>
      </c>
      <c r="F915" s="9">
        <v>1000</v>
      </c>
      <c r="G915" s="21"/>
    </row>
    <row r="916" ht="30" customHeight="1" spans="1:7">
      <c r="A916" s="36" t="s">
        <v>1474</v>
      </c>
      <c r="B916" s="23" t="s">
        <v>1927</v>
      </c>
      <c r="C916" s="23" t="s">
        <v>1934</v>
      </c>
      <c r="D916" s="23" t="s">
        <v>1929</v>
      </c>
      <c r="E916" s="22" t="s">
        <v>1770</v>
      </c>
      <c r="F916" s="9">
        <v>400</v>
      </c>
      <c r="G916" s="16">
        <v>7910</v>
      </c>
    </row>
    <row r="917" ht="30" customHeight="1" spans="1:7">
      <c r="A917" s="37"/>
      <c r="B917" s="24"/>
      <c r="C917" s="24"/>
      <c r="D917" s="24"/>
      <c r="E917" s="22" t="s">
        <v>1935</v>
      </c>
      <c r="F917" s="9">
        <v>300</v>
      </c>
      <c r="G917" s="21"/>
    </row>
    <row r="918" ht="30" customHeight="1" spans="1:7">
      <c r="A918" s="36" t="s">
        <v>1474</v>
      </c>
      <c r="B918" s="23" t="s">
        <v>1927</v>
      </c>
      <c r="C918" s="23" t="s">
        <v>1936</v>
      </c>
      <c r="D918" s="23" t="s">
        <v>1937</v>
      </c>
      <c r="E918" s="22" t="s">
        <v>1938</v>
      </c>
      <c r="F918" s="9">
        <v>400</v>
      </c>
      <c r="G918" s="16">
        <v>53531</v>
      </c>
    </row>
    <row r="919" ht="30" customHeight="1" spans="1:7">
      <c r="A919" s="45"/>
      <c r="B919" s="27"/>
      <c r="C919" s="27"/>
      <c r="D919" s="27"/>
      <c r="E919" s="22" t="s">
        <v>1939</v>
      </c>
      <c r="F919" s="9">
        <v>300</v>
      </c>
      <c r="G919" s="18"/>
    </row>
    <row r="920" ht="30" customHeight="1" spans="1:7">
      <c r="A920" s="37"/>
      <c r="B920" s="24"/>
      <c r="C920" s="24"/>
      <c r="D920" s="24"/>
      <c r="E920" s="22" t="s">
        <v>1871</v>
      </c>
      <c r="F920" s="9">
        <v>1000</v>
      </c>
      <c r="G920" s="21"/>
    </row>
    <row r="921" ht="30" customHeight="1" spans="1:7">
      <c r="A921" s="36" t="s">
        <v>1474</v>
      </c>
      <c r="B921" s="23" t="s">
        <v>1927</v>
      </c>
      <c r="C921" s="23" t="s">
        <v>1940</v>
      </c>
      <c r="D921" s="23" t="s">
        <v>1941</v>
      </c>
      <c r="E921" s="22" t="s">
        <v>1942</v>
      </c>
      <c r="F921" s="9">
        <v>400</v>
      </c>
      <c r="G921" s="16">
        <v>48720</v>
      </c>
    </row>
    <row r="922" ht="30" customHeight="1" spans="1:7">
      <c r="A922" s="45"/>
      <c r="B922" s="27"/>
      <c r="C922" s="27"/>
      <c r="D922" s="27"/>
      <c r="E922" s="22" t="s">
        <v>1943</v>
      </c>
      <c r="F922" s="9">
        <v>300</v>
      </c>
      <c r="G922" s="18"/>
    </row>
    <row r="923" ht="30" customHeight="1" spans="1:7">
      <c r="A923" s="37"/>
      <c r="B923" s="24"/>
      <c r="C923" s="24"/>
      <c r="D923" s="24"/>
      <c r="E923" s="22" t="s">
        <v>1944</v>
      </c>
      <c r="F923" s="9">
        <v>1000</v>
      </c>
      <c r="G923" s="21"/>
    </row>
    <row r="924" ht="30" customHeight="1" spans="1:7">
      <c r="A924" s="36" t="s">
        <v>1474</v>
      </c>
      <c r="B924" s="23" t="s">
        <v>1927</v>
      </c>
      <c r="C924" s="23" t="s">
        <v>1945</v>
      </c>
      <c r="D924" s="23" t="s">
        <v>1946</v>
      </c>
      <c r="E924" s="22" t="s">
        <v>1947</v>
      </c>
      <c r="F924" s="9">
        <v>400</v>
      </c>
      <c r="G924" s="16">
        <v>32295</v>
      </c>
    </row>
    <row r="925" ht="30" customHeight="1" spans="1:7">
      <c r="A925" s="45"/>
      <c r="B925" s="27"/>
      <c r="C925" s="27"/>
      <c r="D925" s="27"/>
      <c r="E925" s="22" t="s">
        <v>1948</v>
      </c>
      <c r="F925" s="9">
        <v>300</v>
      </c>
      <c r="G925" s="18"/>
    </row>
    <row r="926" ht="30" customHeight="1" spans="1:7">
      <c r="A926" s="37"/>
      <c r="B926" s="24"/>
      <c r="C926" s="24"/>
      <c r="D926" s="24"/>
      <c r="E926" s="22" t="s">
        <v>1949</v>
      </c>
      <c r="F926" s="9">
        <v>1000</v>
      </c>
      <c r="G926" s="21"/>
    </row>
    <row r="927" ht="30" customHeight="1" spans="1:7">
      <c r="A927" s="36" t="s">
        <v>1474</v>
      </c>
      <c r="B927" s="23" t="s">
        <v>1927</v>
      </c>
      <c r="C927" s="23" t="s">
        <v>1950</v>
      </c>
      <c r="D927" s="23" t="s">
        <v>1951</v>
      </c>
      <c r="E927" s="22" t="s">
        <v>1952</v>
      </c>
      <c r="F927" s="9">
        <v>400</v>
      </c>
      <c r="G927" s="16">
        <v>7750</v>
      </c>
    </row>
    <row r="928" ht="30" customHeight="1" spans="1:7">
      <c r="A928" s="37"/>
      <c r="B928" s="24"/>
      <c r="C928" s="24"/>
      <c r="D928" s="24"/>
      <c r="E928" s="22" t="s">
        <v>1953</v>
      </c>
      <c r="F928" s="9">
        <v>300</v>
      </c>
      <c r="G928" s="21"/>
    </row>
    <row r="929" ht="30" customHeight="1" spans="1:7">
      <c r="A929" s="36" t="s">
        <v>1474</v>
      </c>
      <c r="B929" s="23" t="s">
        <v>1927</v>
      </c>
      <c r="C929" s="23" t="s">
        <v>1954</v>
      </c>
      <c r="D929" s="23" t="s">
        <v>1612</v>
      </c>
      <c r="E929" s="22" t="s">
        <v>1955</v>
      </c>
      <c r="F929" s="9">
        <v>400</v>
      </c>
      <c r="G929" s="16">
        <v>13790</v>
      </c>
    </row>
    <row r="930" ht="30" customHeight="1" spans="1:7">
      <c r="A930" s="37"/>
      <c r="B930" s="24"/>
      <c r="C930" s="24"/>
      <c r="D930" s="24"/>
      <c r="E930" s="22" t="s">
        <v>1956</v>
      </c>
      <c r="F930" s="9">
        <v>300</v>
      </c>
      <c r="G930" s="21"/>
    </row>
    <row r="931" ht="30" customHeight="1" spans="1:7">
      <c r="A931" s="36" t="s">
        <v>1474</v>
      </c>
      <c r="B931" s="23" t="s">
        <v>1927</v>
      </c>
      <c r="C931" s="23" t="s">
        <v>1957</v>
      </c>
      <c r="D931" s="23" t="s">
        <v>1937</v>
      </c>
      <c r="E931" s="22" t="s">
        <v>965</v>
      </c>
      <c r="F931" s="9">
        <v>400</v>
      </c>
      <c r="G931" s="16">
        <v>9100</v>
      </c>
    </row>
    <row r="932" ht="30" customHeight="1" spans="1:7">
      <c r="A932" s="37"/>
      <c r="B932" s="24"/>
      <c r="C932" s="24"/>
      <c r="D932" s="24"/>
      <c r="E932" s="22" t="s">
        <v>1958</v>
      </c>
      <c r="F932" s="9">
        <v>300</v>
      </c>
      <c r="G932" s="21"/>
    </row>
    <row r="933" ht="30" customHeight="1" spans="1:7">
      <c r="A933" s="36" t="s">
        <v>1474</v>
      </c>
      <c r="B933" s="23" t="s">
        <v>1927</v>
      </c>
      <c r="C933" s="23" t="s">
        <v>1959</v>
      </c>
      <c r="D933" s="23" t="s">
        <v>1960</v>
      </c>
      <c r="E933" s="22" t="s">
        <v>1364</v>
      </c>
      <c r="F933" s="9">
        <v>400</v>
      </c>
      <c r="G933" s="16">
        <v>16800</v>
      </c>
    </row>
    <row r="934" ht="30" customHeight="1" spans="1:7">
      <c r="A934" s="37"/>
      <c r="B934" s="24"/>
      <c r="C934" s="24"/>
      <c r="D934" s="24"/>
      <c r="E934" s="22" t="s">
        <v>1365</v>
      </c>
      <c r="F934" s="9">
        <v>300</v>
      </c>
      <c r="G934" s="21"/>
    </row>
    <row r="935" ht="30" customHeight="1" spans="1:7">
      <c r="A935" s="26" t="s">
        <v>1474</v>
      </c>
      <c r="B935" s="8" t="s">
        <v>1961</v>
      </c>
      <c r="C935" s="8" t="s">
        <v>1962</v>
      </c>
      <c r="D935" s="8" t="s">
        <v>1963</v>
      </c>
      <c r="E935" s="22" t="s">
        <v>231</v>
      </c>
      <c r="F935" s="9">
        <v>1000</v>
      </c>
      <c r="G935" s="22">
        <v>5200</v>
      </c>
    </row>
    <row r="936" ht="30" customHeight="1" spans="1:7">
      <c r="A936" s="36" t="s">
        <v>1474</v>
      </c>
      <c r="B936" s="23" t="s">
        <v>1961</v>
      </c>
      <c r="C936" s="23" t="s">
        <v>1964</v>
      </c>
      <c r="D936" s="23" t="s">
        <v>1965</v>
      </c>
      <c r="E936" s="22" t="s">
        <v>947</v>
      </c>
      <c r="F936" s="9">
        <v>300</v>
      </c>
      <c r="G936" s="16">
        <v>4060</v>
      </c>
    </row>
    <row r="937" ht="30" customHeight="1" spans="1:7">
      <c r="A937" s="37"/>
      <c r="B937" s="24"/>
      <c r="C937" s="24"/>
      <c r="D937" s="24"/>
      <c r="E937" s="22" t="s">
        <v>1966</v>
      </c>
      <c r="F937" s="22">
        <v>400</v>
      </c>
      <c r="G937" s="21"/>
    </row>
    <row r="938" ht="30" customHeight="1" spans="1:7">
      <c r="A938" s="36" t="s">
        <v>1474</v>
      </c>
      <c r="B938" s="23" t="s">
        <v>1961</v>
      </c>
      <c r="C938" s="23" t="s">
        <v>1967</v>
      </c>
      <c r="D938" s="23" t="s">
        <v>1968</v>
      </c>
      <c r="E938" s="22" t="s">
        <v>848</v>
      </c>
      <c r="F938" s="9">
        <v>400</v>
      </c>
      <c r="G938" s="16">
        <v>3500</v>
      </c>
    </row>
    <row r="939" ht="30" customHeight="1" spans="1:7">
      <c r="A939" s="37"/>
      <c r="B939" s="24"/>
      <c r="C939" s="24"/>
      <c r="D939" s="24"/>
      <c r="E939" s="22" t="s">
        <v>1129</v>
      </c>
      <c r="F939" s="9">
        <v>300</v>
      </c>
      <c r="G939" s="21"/>
    </row>
    <row r="940" ht="30" customHeight="1" spans="1:7">
      <c r="A940" s="36" t="s">
        <v>1474</v>
      </c>
      <c r="B940" s="23" t="s">
        <v>1961</v>
      </c>
      <c r="C940" s="23" t="s">
        <v>1969</v>
      </c>
      <c r="D940" s="23" t="s">
        <v>1970</v>
      </c>
      <c r="E940" s="22" t="s">
        <v>1017</v>
      </c>
      <c r="F940" s="9">
        <v>400</v>
      </c>
      <c r="G940" s="16">
        <v>32800</v>
      </c>
    </row>
    <row r="941" ht="30" customHeight="1" spans="1:7">
      <c r="A941" s="45"/>
      <c r="B941" s="27"/>
      <c r="C941" s="27"/>
      <c r="D941" s="27"/>
      <c r="E941" s="22" t="s">
        <v>987</v>
      </c>
      <c r="F941" s="9">
        <v>300</v>
      </c>
      <c r="G941" s="18"/>
    </row>
    <row r="942" ht="30" customHeight="1" spans="1:7">
      <c r="A942" s="37"/>
      <c r="B942" s="24"/>
      <c r="C942" s="24"/>
      <c r="D942" s="24"/>
      <c r="E942" s="22" t="s">
        <v>1971</v>
      </c>
      <c r="F942" s="9">
        <v>300</v>
      </c>
      <c r="G942" s="21"/>
    </row>
    <row r="943" ht="30" customHeight="1" spans="1:7">
      <c r="A943" s="36" t="s">
        <v>1474</v>
      </c>
      <c r="B943" s="23" t="s">
        <v>1961</v>
      </c>
      <c r="C943" s="23" t="s">
        <v>1972</v>
      </c>
      <c r="D943" s="23" t="s">
        <v>1970</v>
      </c>
      <c r="E943" s="22" t="s">
        <v>1442</v>
      </c>
      <c r="F943" s="9">
        <v>400</v>
      </c>
      <c r="G943" s="16">
        <v>4900</v>
      </c>
    </row>
    <row r="944" ht="30" customHeight="1" spans="1:7">
      <c r="A944" s="37"/>
      <c r="B944" s="24"/>
      <c r="C944" s="24"/>
      <c r="D944" s="24"/>
      <c r="E944" s="22" t="s">
        <v>1874</v>
      </c>
      <c r="F944" s="9">
        <v>300</v>
      </c>
      <c r="G944" s="21"/>
    </row>
    <row r="945" ht="30" customHeight="1" spans="1:7">
      <c r="A945" s="36" t="s">
        <v>1474</v>
      </c>
      <c r="B945" s="23" t="s">
        <v>1961</v>
      </c>
      <c r="C945" s="23" t="s">
        <v>1973</v>
      </c>
      <c r="D945" s="23" t="s">
        <v>1974</v>
      </c>
      <c r="E945" s="22" t="s">
        <v>1975</v>
      </c>
      <c r="F945" s="9">
        <v>400</v>
      </c>
      <c r="G945" s="16">
        <v>8592</v>
      </c>
    </row>
    <row r="946" ht="30" customHeight="1" spans="1:7">
      <c r="A946" s="37"/>
      <c r="B946" s="24"/>
      <c r="C946" s="24"/>
      <c r="D946" s="24"/>
      <c r="E946" s="22" t="s">
        <v>1348</v>
      </c>
      <c r="F946" s="9">
        <v>1000</v>
      </c>
      <c r="G946" s="21"/>
    </row>
    <row r="947" ht="30" customHeight="1" spans="1:7">
      <c r="A947" s="36" t="s">
        <v>1474</v>
      </c>
      <c r="B947" s="23" t="s">
        <v>1961</v>
      </c>
      <c r="C947" s="23" t="s">
        <v>1976</v>
      </c>
      <c r="D947" s="23" t="s">
        <v>1977</v>
      </c>
      <c r="E947" s="22" t="s">
        <v>848</v>
      </c>
      <c r="F947" s="9">
        <v>400</v>
      </c>
      <c r="G947" s="16">
        <v>7000</v>
      </c>
    </row>
    <row r="948" ht="30" customHeight="1" spans="1:7">
      <c r="A948" s="37"/>
      <c r="B948" s="24"/>
      <c r="C948" s="24"/>
      <c r="D948" s="24"/>
      <c r="E948" s="22" t="s">
        <v>177</v>
      </c>
      <c r="F948" s="9">
        <v>1000</v>
      </c>
      <c r="G948" s="21"/>
    </row>
    <row r="949" ht="30" customHeight="1" spans="1:7">
      <c r="A949" s="26" t="s">
        <v>1474</v>
      </c>
      <c r="B949" s="8" t="s">
        <v>1961</v>
      </c>
      <c r="C949" s="8" t="s">
        <v>1978</v>
      </c>
      <c r="D949" s="8" t="s">
        <v>1979</v>
      </c>
      <c r="E949" s="22" t="s">
        <v>1980</v>
      </c>
      <c r="F949" s="9">
        <v>400</v>
      </c>
      <c r="G949" s="22">
        <v>21820</v>
      </c>
    </row>
    <row r="950" ht="30" customHeight="1" spans="1:7">
      <c r="A950" s="26" t="s">
        <v>1474</v>
      </c>
      <c r="B950" s="8" t="s">
        <v>1961</v>
      </c>
      <c r="C950" s="8" t="s">
        <v>1981</v>
      </c>
      <c r="D950" s="8" t="s">
        <v>1982</v>
      </c>
      <c r="E950" s="22" t="s">
        <v>1200</v>
      </c>
      <c r="F950" s="9">
        <v>400</v>
      </c>
      <c r="G950" s="22">
        <v>2100</v>
      </c>
    </row>
    <row r="951" ht="30" customHeight="1" spans="1:7">
      <c r="A951" s="26" t="s">
        <v>1474</v>
      </c>
      <c r="B951" s="8" t="s">
        <v>1961</v>
      </c>
      <c r="C951" s="8" t="s">
        <v>1983</v>
      </c>
      <c r="D951" s="8" t="s">
        <v>1974</v>
      </c>
      <c r="E951" s="22" t="s">
        <v>1984</v>
      </c>
      <c r="F951" s="9">
        <v>400</v>
      </c>
      <c r="G951" s="22">
        <v>6848</v>
      </c>
    </row>
    <row r="952" ht="30" customHeight="1" spans="1:7">
      <c r="A952" s="26" t="s">
        <v>1474</v>
      </c>
      <c r="B952" s="8" t="s">
        <v>1961</v>
      </c>
      <c r="C952" s="8" t="s">
        <v>1985</v>
      </c>
      <c r="D952" s="8" t="s">
        <v>1974</v>
      </c>
      <c r="E952" s="22" t="s">
        <v>1986</v>
      </c>
      <c r="F952" s="9">
        <v>400</v>
      </c>
      <c r="G952" s="22">
        <v>5272</v>
      </c>
    </row>
    <row r="953" ht="30" customHeight="1" spans="1:7">
      <c r="A953" s="26" t="s">
        <v>1474</v>
      </c>
      <c r="B953" s="8" t="s">
        <v>1961</v>
      </c>
      <c r="C953" s="8" t="s">
        <v>1987</v>
      </c>
      <c r="D953" s="8" t="s">
        <v>1974</v>
      </c>
      <c r="E953" s="22" t="s">
        <v>1988</v>
      </c>
      <c r="F953" s="9">
        <v>300</v>
      </c>
      <c r="G953" s="22">
        <v>2166</v>
      </c>
    </row>
    <row r="954" ht="30" customHeight="1" spans="1:7">
      <c r="A954" s="26" t="s">
        <v>1474</v>
      </c>
      <c r="B954" s="8" t="s">
        <v>1961</v>
      </c>
      <c r="C954" s="8" t="s">
        <v>1989</v>
      </c>
      <c r="D954" s="8" t="s">
        <v>1990</v>
      </c>
      <c r="E954" s="22" t="s">
        <v>209</v>
      </c>
      <c r="F954" s="9">
        <v>1000</v>
      </c>
      <c r="G954" s="22">
        <v>5100</v>
      </c>
    </row>
    <row r="955" ht="30" customHeight="1" spans="1:7">
      <c r="A955" s="26" t="s">
        <v>1474</v>
      </c>
      <c r="B955" s="8" t="s">
        <v>1961</v>
      </c>
      <c r="C955" s="8" t="s">
        <v>1991</v>
      </c>
      <c r="D955" s="8" t="s">
        <v>1970</v>
      </c>
      <c r="E955" s="22" t="s">
        <v>1992</v>
      </c>
      <c r="F955" s="9">
        <v>400</v>
      </c>
      <c r="G955" s="22">
        <v>9568</v>
      </c>
    </row>
    <row r="956" ht="30" customHeight="1" spans="1:7">
      <c r="A956" s="26" t="s">
        <v>1474</v>
      </c>
      <c r="B956" s="8" t="s">
        <v>1961</v>
      </c>
      <c r="C956" s="8" t="s">
        <v>1993</v>
      </c>
      <c r="D956" s="8" t="s">
        <v>1994</v>
      </c>
      <c r="E956" s="22" t="s">
        <v>1995</v>
      </c>
      <c r="F956" s="9">
        <v>400</v>
      </c>
      <c r="G956" s="22">
        <v>9160</v>
      </c>
    </row>
    <row r="957" ht="30" customHeight="1" spans="1:7">
      <c r="A957" s="26" t="s">
        <v>1474</v>
      </c>
      <c r="B957" s="8" t="s">
        <v>1961</v>
      </c>
      <c r="C957" s="8" t="s">
        <v>1996</v>
      </c>
      <c r="D957" s="8" t="s">
        <v>1994</v>
      </c>
      <c r="E957" s="22" t="s">
        <v>1997</v>
      </c>
      <c r="F957" s="9">
        <v>400</v>
      </c>
      <c r="G957" s="22">
        <v>2932</v>
      </c>
    </row>
    <row r="958" ht="30" customHeight="1" spans="1:7">
      <c r="A958" s="26" t="s">
        <v>1474</v>
      </c>
      <c r="B958" s="8" t="s">
        <v>1961</v>
      </c>
      <c r="C958" s="8" t="s">
        <v>1998</v>
      </c>
      <c r="D958" s="8" t="s">
        <v>1994</v>
      </c>
      <c r="E958" s="22" t="s">
        <v>1999</v>
      </c>
      <c r="F958" s="9">
        <v>400</v>
      </c>
      <c r="G958" s="22">
        <v>2724</v>
      </c>
    </row>
    <row r="959" ht="30" customHeight="1" spans="1:7">
      <c r="A959" s="26" t="s">
        <v>1474</v>
      </c>
      <c r="B959" s="8" t="s">
        <v>1961</v>
      </c>
      <c r="C959" s="8" t="s">
        <v>2000</v>
      </c>
      <c r="D959" s="8" t="s">
        <v>1994</v>
      </c>
      <c r="E959" s="22" t="s">
        <v>2001</v>
      </c>
      <c r="F959" s="9">
        <v>400</v>
      </c>
      <c r="G959" s="22">
        <v>2620</v>
      </c>
    </row>
    <row r="960" ht="30" customHeight="1" spans="1:7">
      <c r="A960" s="26" t="s">
        <v>1474</v>
      </c>
      <c r="B960" s="8" t="s">
        <v>1961</v>
      </c>
      <c r="C960" s="8" t="s">
        <v>2002</v>
      </c>
      <c r="D960" s="8" t="s">
        <v>1994</v>
      </c>
      <c r="E960" s="22" t="s">
        <v>1292</v>
      </c>
      <c r="F960" s="9">
        <v>400</v>
      </c>
      <c r="G960" s="22">
        <v>3600</v>
      </c>
    </row>
    <row r="961" ht="30" customHeight="1" spans="1:7">
      <c r="A961" s="26" t="s">
        <v>1474</v>
      </c>
      <c r="B961" s="8" t="s">
        <v>1961</v>
      </c>
      <c r="C961" s="8" t="s">
        <v>2003</v>
      </c>
      <c r="D961" s="8" t="s">
        <v>2004</v>
      </c>
      <c r="E961" s="22" t="s">
        <v>1926</v>
      </c>
      <c r="F961" s="9">
        <v>400</v>
      </c>
      <c r="G961" s="22">
        <v>26000</v>
      </c>
    </row>
    <row r="962" ht="30" customHeight="1" spans="1:7">
      <c r="A962" s="26" t="s">
        <v>1474</v>
      </c>
      <c r="B962" s="8" t="s">
        <v>1961</v>
      </c>
      <c r="C962" s="8" t="s">
        <v>2005</v>
      </c>
      <c r="D962" s="8" t="s">
        <v>2004</v>
      </c>
      <c r="E962" s="22" t="s">
        <v>2006</v>
      </c>
      <c r="F962" s="9">
        <v>400</v>
      </c>
      <c r="G962" s="22">
        <v>2460</v>
      </c>
    </row>
    <row r="963" ht="30" customHeight="1" spans="1:7">
      <c r="A963" s="26" t="s">
        <v>1474</v>
      </c>
      <c r="B963" s="8" t="s">
        <v>1961</v>
      </c>
      <c r="C963" s="8" t="s">
        <v>2007</v>
      </c>
      <c r="D963" s="8" t="s">
        <v>2004</v>
      </c>
      <c r="E963" s="22" t="s">
        <v>2008</v>
      </c>
      <c r="F963" s="9">
        <v>400</v>
      </c>
      <c r="G963" s="22">
        <v>18240</v>
      </c>
    </row>
    <row r="964" ht="30" customHeight="1" spans="1:7">
      <c r="A964" s="26" t="s">
        <v>1474</v>
      </c>
      <c r="B964" s="8" t="s">
        <v>1961</v>
      </c>
      <c r="C964" s="8" t="s">
        <v>2009</v>
      </c>
      <c r="D964" s="8" t="s">
        <v>2010</v>
      </c>
      <c r="E964" s="22" t="s">
        <v>2011</v>
      </c>
      <c r="F964" s="9">
        <v>400</v>
      </c>
      <c r="G964" s="22">
        <v>9508</v>
      </c>
    </row>
    <row r="965" ht="30" customHeight="1" spans="1:7">
      <c r="A965" s="36" t="s">
        <v>1474</v>
      </c>
      <c r="B965" s="23" t="s">
        <v>2012</v>
      </c>
      <c r="C965" s="23" t="s">
        <v>2013</v>
      </c>
      <c r="D965" s="23" t="s">
        <v>2014</v>
      </c>
      <c r="E965" s="22" t="s">
        <v>947</v>
      </c>
      <c r="F965" s="9">
        <v>300</v>
      </c>
      <c r="G965" s="16">
        <v>3480</v>
      </c>
    </row>
    <row r="966" ht="30" customHeight="1" spans="1:7">
      <c r="A966" s="37"/>
      <c r="B966" s="24"/>
      <c r="C966" s="24"/>
      <c r="D966" s="24"/>
      <c r="E966" s="22" t="s">
        <v>2015</v>
      </c>
      <c r="F966" s="9">
        <v>300</v>
      </c>
      <c r="G966" s="21"/>
    </row>
    <row r="967" ht="30" customHeight="1" spans="1:7">
      <c r="A967" s="36" t="s">
        <v>1474</v>
      </c>
      <c r="B967" s="23" t="s">
        <v>2012</v>
      </c>
      <c r="C967" s="23" t="s">
        <v>2016</v>
      </c>
      <c r="D967" s="23" t="s">
        <v>2017</v>
      </c>
      <c r="E967" s="22" t="s">
        <v>1010</v>
      </c>
      <c r="F967" s="9">
        <v>300</v>
      </c>
      <c r="G967" s="16">
        <v>3000</v>
      </c>
    </row>
    <row r="968" ht="30" customHeight="1" spans="1:7">
      <c r="A968" s="37"/>
      <c r="B968" s="24"/>
      <c r="C968" s="24"/>
      <c r="D968" s="24"/>
      <c r="E968" s="22" t="s">
        <v>1129</v>
      </c>
      <c r="F968" s="9">
        <v>300</v>
      </c>
      <c r="G968" s="21"/>
    </row>
    <row r="969" ht="30" customHeight="1" spans="1:7">
      <c r="A969" s="26" t="s">
        <v>1474</v>
      </c>
      <c r="B969" s="8" t="s">
        <v>2012</v>
      </c>
      <c r="C969" s="8" t="s">
        <v>2018</v>
      </c>
      <c r="D969" s="8" t="s">
        <v>1970</v>
      </c>
      <c r="E969" s="22" t="s">
        <v>848</v>
      </c>
      <c r="F969" s="9">
        <v>400</v>
      </c>
      <c r="G969" s="22">
        <v>2000</v>
      </c>
    </row>
    <row r="970" ht="30" customHeight="1" spans="1:7">
      <c r="A970" s="26" t="s">
        <v>1474</v>
      </c>
      <c r="B970" s="7" t="s">
        <v>2019</v>
      </c>
      <c r="C970" s="7" t="s">
        <v>2020</v>
      </c>
      <c r="D970" s="7" t="s">
        <v>2021</v>
      </c>
      <c r="E970" s="22" t="s">
        <v>1010</v>
      </c>
      <c r="F970" s="9">
        <v>300</v>
      </c>
      <c r="G970" s="22">
        <v>1500</v>
      </c>
    </row>
    <row r="971" ht="30" customHeight="1" spans="1:7">
      <c r="A971" s="26" t="s">
        <v>1474</v>
      </c>
      <c r="B971" s="8" t="s">
        <v>2019</v>
      </c>
      <c r="C971" s="7" t="s">
        <v>2022</v>
      </c>
      <c r="D971" s="8" t="s">
        <v>2023</v>
      </c>
      <c r="E971" s="22" t="s">
        <v>681</v>
      </c>
      <c r="F971" s="9">
        <v>300</v>
      </c>
      <c r="G971" s="22">
        <v>1500</v>
      </c>
    </row>
    <row r="972" ht="30" customHeight="1" spans="1:7">
      <c r="A972" s="26" t="s">
        <v>1474</v>
      </c>
      <c r="B972" s="8" t="s">
        <v>2019</v>
      </c>
      <c r="C972" s="7" t="s">
        <v>2024</v>
      </c>
      <c r="D972" s="7" t="s">
        <v>2025</v>
      </c>
      <c r="E972" s="22" t="s">
        <v>1453</v>
      </c>
      <c r="F972" s="9">
        <v>400</v>
      </c>
      <c r="G972" s="22">
        <v>2550</v>
      </c>
    </row>
    <row r="973" ht="30" customHeight="1" spans="1:7">
      <c r="A973" s="26" t="s">
        <v>1474</v>
      </c>
      <c r="B973" s="8" t="s">
        <v>2019</v>
      </c>
      <c r="C973" s="7" t="s">
        <v>2026</v>
      </c>
      <c r="D973" s="8" t="s">
        <v>2027</v>
      </c>
      <c r="E973" s="22" t="s">
        <v>1190</v>
      </c>
      <c r="F973" s="9">
        <v>400</v>
      </c>
      <c r="G973" s="22">
        <v>2040</v>
      </c>
    </row>
    <row r="974" ht="30" customHeight="1" spans="1:8">
      <c r="A974" s="26" t="s">
        <v>1474</v>
      </c>
      <c r="B974" s="8" t="s">
        <v>2019</v>
      </c>
      <c r="C974" s="7" t="s">
        <v>2028</v>
      </c>
      <c r="D974" s="8" t="s">
        <v>2029</v>
      </c>
      <c r="E974" s="22" t="s">
        <v>1133</v>
      </c>
      <c r="F974" s="9">
        <v>400</v>
      </c>
      <c r="G974" s="22">
        <v>3000</v>
      </c>
      <c r="H974" s="48"/>
    </row>
    <row r="975" ht="30" customHeight="1" spans="1:7">
      <c r="A975" s="26" t="s">
        <v>1474</v>
      </c>
      <c r="B975" s="8" t="s">
        <v>2019</v>
      </c>
      <c r="C975" s="7" t="s">
        <v>2030</v>
      </c>
      <c r="D975" s="8" t="s">
        <v>618</v>
      </c>
      <c r="E975" s="22" t="s">
        <v>2031</v>
      </c>
      <c r="F975" s="9">
        <v>400</v>
      </c>
      <c r="G975" s="22">
        <v>2892</v>
      </c>
    </row>
    <row r="976" ht="30" customHeight="1" spans="1:7">
      <c r="A976" s="26" t="s">
        <v>1474</v>
      </c>
      <c r="B976" s="8" t="s">
        <v>2019</v>
      </c>
      <c r="C976" s="17" t="s">
        <v>2032</v>
      </c>
      <c r="D976" s="23" t="s">
        <v>2033</v>
      </c>
      <c r="E976" s="22" t="s">
        <v>2034</v>
      </c>
      <c r="F976" s="9">
        <v>400</v>
      </c>
      <c r="G976" s="21">
        <v>2060</v>
      </c>
    </row>
    <row r="977" ht="30" customHeight="1" spans="1:7">
      <c r="A977" s="26" t="s">
        <v>1474</v>
      </c>
      <c r="B977" s="8" t="s">
        <v>2019</v>
      </c>
      <c r="C977" s="7" t="s">
        <v>2035</v>
      </c>
      <c r="D977" s="8" t="s">
        <v>618</v>
      </c>
      <c r="E977" s="22" t="s">
        <v>2036</v>
      </c>
      <c r="F977" s="9">
        <v>400</v>
      </c>
      <c r="G977" s="22">
        <v>2848</v>
      </c>
    </row>
    <row r="978" ht="30" customHeight="1" spans="1:7">
      <c r="A978" s="26" t="s">
        <v>1474</v>
      </c>
      <c r="B978" s="8" t="s">
        <v>2019</v>
      </c>
      <c r="C978" s="7" t="s">
        <v>2037</v>
      </c>
      <c r="D978" s="8" t="s">
        <v>618</v>
      </c>
      <c r="E978" s="22" t="s">
        <v>2038</v>
      </c>
      <c r="F978" s="9">
        <v>300</v>
      </c>
      <c r="G978" s="22">
        <v>1581</v>
      </c>
    </row>
    <row r="979" ht="30" customHeight="1" spans="1:7">
      <c r="A979" s="26" t="s">
        <v>1474</v>
      </c>
      <c r="B979" s="8" t="s">
        <v>2019</v>
      </c>
      <c r="C979" s="7" t="s">
        <v>2039</v>
      </c>
      <c r="D979" s="8" t="s">
        <v>2040</v>
      </c>
      <c r="E979" s="22" t="s">
        <v>848</v>
      </c>
      <c r="F979" s="9">
        <v>400</v>
      </c>
      <c r="G979" s="22">
        <v>2000</v>
      </c>
    </row>
    <row r="980" ht="30" customHeight="1" spans="1:7">
      <c r="A980" s="26" t="s">
        <v>1474</v>
      </c>
      <c r="B980" s="8" t="s">
        <v>2019</v>
      </c>
      <c r="C980" s="7" t="s">
        <v>2041</v>
      </c>
      <c r="D980" s="8" t="s">
        <v>2042</v>
      </c>
      <c r="E980" s="22" t="s">
        <v>1190</v>
      </c>
      <c r="F980" s="9">
        <v>400</v>
      </c>
      <c r="G980" s="22">
        <v>2040</v>
      </c>
    </row>
    <row r="981" ht="30" customHeight="1" spans="1:7">
      <c r="A981" s="36" t="s">
        <v>1474</v>
      </c>
      <c r="B981" s="23" t="s">
        <v>2019</v>
      </c>
      <c r="C981" s="17" t="s">
        <v>2043</v>
      </c>
      <c r="D981" s="23" t="s">
        <v>2044</v>
      </c>
      <c r="E981" s="22" t="s">
        <v>2045</v>
      </c>
      <c r="F981" s="9">
        <v>300</v>
      </c>
      <c r="G981" s="16">
        <v>4730</v>
      </c>
    </row>
    <row r="982" ht="30" customHeight="1" spans="1:7">
      <c r="A982" s="37"/>
      <c r="B982" s="24"/>
      <c r="C982" s="20"/>
      <c r="D982" s="24"/>
      <c r="E982" s="22" t="s">
        <v>848</v>
      </c>
      <c r="F982" s="9">
        <v>400</v>
      </c>
      <c r="G982" s="21"/>
    </row>
    <row r="983" ht="30" customHeight="1" spans="1:7">
      <c r="A983" s="26" t="s">
        <v>1474</v>
      </c>
      <c r="B983" s="8" t="s">
        <v>2019</v>
      </c>
      <c r="C983" s="7" t="s">
        <v>2046</v>
      </c>
      <c r="D983" s="8" t="s">
        <v>2029</v>
      </c>
      <c r="E983" s="22" t="s">
        <v>2047</v>
      </c>
      <c r="F983" s="9">
        <v>400</v>
      </c>
      <c r="G983" s="22">
        <v>2296</v>
      </c>
    </row>
    <row r="984" ht="30" customHeight="1" spans="1:8">
      <c r="A984" s="26" t="s">
        <v>1474</v>
      </c>
      <c r="B984" s="8" t="s">
        <v>2019</v>
      </c>
      <c r="C984" s="7" t="s">
        <v>2048</v>
      </c>
      <c r="D984" s="8" t="s">
        <v>2021</v>
      </c>
      <c r="E984" s="22" t="s">
        <v>690</v>
      </c>
      <c r="F984" s="9">
        <v>400</v>
      </c>
      <c r="G984" s="22">
        <v>2400</v>
      </c>
      <c r="H984" s="48"/>
    </row>
    <row r="985" ht="30" customHeight="1" spans="1:7">
      <c r="A985" s="36" t="s">
        <v>1474</v>
      </c>
      <c r="B985" s="23" t="s">
        <v>2019</v>
      </c>
      <c r="C985" s="17" t="s">
        <v>2049</v>
      </c>
      <c r="D985" s="23" t="s">
        <v>618</v>
      </c>
      <c r="E985" s="22" t="s">
        <v>1442</v>
      </c>
      <c r="F985" s="9">
        <v>400</v>
      </c>
      <c r="G985" s="16">
        <v>3759</v>
      </c>
    </row>
    <row r="986" ht="30" customHeight="1" spans="1:7">
      <c r="A986" s="37"/>
      <c r="B986" s="24"/>
      <c r="C986" s="20"/>
      <c r="D986" s="24"/>
      <c r="E986" s="22" t="s">
        <v>2050</v>
      </c>
      <c r="F986" s="9">
        <v>300</v>
      </c>
      <c r="G986" s="21"/>
    </row>
    <row r="987" ht="30" customHeight="1" spans="1:7">
      <c r="A987" s="36" t="s">
        <v>1474</v>
      </c>
      <c r="B987" s="23" t="s">
        <v>2019</v>
      </c>
      <c r="C987" s="17" t="s">
        <v>1748</v>
      </c>
      <c r="D987" s="23" t="s">
        <v>2051</v>
      </c>
      <c r="E987" s="22" t="s">
        <v>1926</v>
      </c>
      <c r="F987" s="9">
        <v>400</v>
      </c>
      <c r="G987" s="16">
        <v>101500</v>
      </c>
    </row>
    <row r="988" ht="30" customHeight="1" spans="1:7">
      <c r="A988" s="45"/>
      <c r="B988" s="27"/>
      <c r="C988" s="19"/>
      <c r="D988" s="27"/>
      <c r="E988" s="22" t="s">
        <v>2052</v>
      </c>
      <c r="F988" s="9">
        <v>300</v>
      </c>
      <c r="G988" s="18"/>
    </row>
    <row r="989" ht="30" customHeight="1" spans="1:7">
      <c r="A989" s="45"/>
      <c r="B989" s="27"/>
      <c r="C989" s="19"/>
      <c r="D989" s="27"/>
      <c r="E989" s="22" t="s">
        <v>1175</v>
      </c>
      <c r="F989" s="9">
        <v>300</v>
      </c>
      <c r="G989" s="18"/>
    </row>
    <row r="990" ht="30" customHeight="1" spans="1:7">
      <c r="A990" s="45"/>
      <c r="B990" s="27"/>
      <c r="C990" s="19"/>
      <c r="D990" s="27"/>
      <c r="E990" s="22" t="s">
        <v>2053</v>
      </c>
      <c r="F990" s="9">
        <v>300</v>
      </c>
      <c r="G990" s="18"/>
    </row>
    <row r="991" ht="30" customHeight="1" spans="1:8">
      <c r="A991" s="37"/>
      <c r="B991" s="24"/>
      <c r="C991" s="20"/>
      <c r="D991" s="24"/>
      <c r="E991" s="22" t="s">
        <v>1124</v>
      </c>
      <c r="F991" s="9">
        <v>1000</v>
      </c>
      <c r="G991" s="21"/>
      <c r="H991" s="48">
        <v>138696</v>
      </c>
    </row>
    <row r="992" ht="55.5" customHeight="1" spans="1:8">
      <c r="A992" s="49" t="s">
        <v>2054</v>
      </c>
      <c r="B992" s="50"/>
      <c r="C992" s="51" t="s">
        <v>2055</v>
      </c>
      <c r="D992" s="52"/>
      <c r="E992" s="52"/>
      <c r="F992" s="53"/>
      <c r="G992" s="12">
        <f>SUM(G661:G991)</f>
        <v>2957780</v>
      </c>
      <c r="H992" s="48"/>
    </row>
    <row r="993" ht="30" customHeight="1" spans="1:7">
      <c r="A993" s="22" t="s">
        <v>2056</v>
      </c>
      <c r="B993" s="22" t="s">
        <v>2057</v>
      </c>
      <c r="C993" s="22" t="s">
        <v>2058</v>
      </c>
      <c r="D993" s="22" t="s">
        <v>2059</v>
      </c>
      <c r="E993" s="22" t="s">
        <v>2060</v>
      </c>
      <c r="F993" s="22">
        <v>400</v>
      </c>
      <c r="G993" s="22">
        <v>20000</v>
      </c>
    </row>
    <row r="994" ht="30" customHeight="1" spans="1:7">
      <c r="A994" s="22" t="s">
        <v>2056</v>
      </c>
      <c r="B994" s="7" t="s">
        <v>2061</v>
      </c>
      <c r="C994" s="8" t="s">
        <v>2062</v>
      </c>
      <c r="D994" s="8" t="s">
        <v>2063</v>
      </c>
      <c r="E994" s="22" t="s">
        <v>2064</v>
      </c>
      <c r="F994" s="22">
        <v>400</v>
      </c>
      <c r="G994" s="22">
        <v>10800</v>
      </c>
    </row>
    <row r="995" ht="50" customHeight="1" spans="1:7">
      <c r="A995" s="26" t="s">
        <v>2056</v>
      </c>
      <c r="B995" s="7" t="s">
        <v>2065</v>
      </c>
      <c r="C995" s="8" t="s">
        <v>2066</v>
      </c>
      <c r="D995" s="8" t="s">
        <v>2067</v>
      </c>
      <c r="E995" s="25" t="s">
        <v>2068</v>
      </c>
      <c r="F995" s="22">
        <v>1000</v>
      </c>
      <c r="G995" s="22">
        <v>127755</v>
      </c>
    </row>
    <row r="996" ht="30" customHeight="1" spans="1:7">
      <c r="A996" s="22" t="s">
        <v>2056</v>
      </c>
      <c r="B996" s="17" t="s">
        <v>2069</v>
      </c>
      <c r="C996" s="23" t="s">
        <v>2070</v>
      </c>
      <c r="D996" s="23" t="s">
        <v>2071</v>
      </c>
      <c r="E996" s="22" t="s">
        <v>1184</v>
      </c>
      <c r="F996" s="22">
        <v>400</v>
      </c>
      <c r="G996" s="22">
        <v>3640</v>
      </c>
    </row>
    <row r="997" ht="30" customHeight="1" spans="1:7">
      <c r="A997" s="22"/>
      <c r="B997" s="20"/>
      <c r="C997" s="24"/>
      <c r="D997" s="24"/>
      <c r="E997" s="25" t="s">
        <v>686</v>
      </c>
      <c r="F997" s="22">
        <v>300</v>
      </c>
      <c r="G997" s="22"/>
    </row>
    <row r="998" ht="30" customHeight="1" spans="1:7">
      <c r="A998" s="16" t="s">
        <v>2056</v>
      </c>
      <c r="B998" s="17" t="s">
        <v>2069</v>
      </c>
      <c r="C998" s="23" t="s">
        <v>2072</v>
      </c>
      <c r="D998" s="23" t="s">
        <v>2073</v>
      </c>
      <c r="E998" s="22" t="s">
        <v>2074</v>
      </c>
      <c r="F998" s="22">
        <v>400</v>
      </c>
      <c r="G998" s="22">
        <v>5670</v>
      </c>
    </row>
    <row r="999" ht="30" customHeight="1" spans="1:7">
      <c r="A999" s="18"/>
      <c r="B999" s="20"/>
      <c r="C999" s="24"/>
      <c r="D999" s="24"/>
      <c r="E999" s="25" t="s">
        <v>2075</v>
      </c>
      <c r="F999" s="22">
        <v>300</v>
      </c>
      <c r="G999" s="22"/>
    </row>
    <row r="1000" ht="30" customHeight="1" spans="1:7">
      <c r="A1000" s="22" t="s">
        <v>2056</v>
      </c>
      <c r="B1000" s="17" t="s">
        <v>2069</v>
      </c>
      <c r="C1000" s="23" t="s">
        <v>2076</v>
      </c>
      <c r="D1000" s="23" t="s">
        <v>2077</v>
      </c>
      <c r="E1000" s="22" t="s">
        <v>1133</v>
      </c>
      <c r="F1000" s="22">
        <v>400</v>
      </c>
      <c r="G1000" s="22">
        <v>5250</v>
      </c>
    </row>
    <row r="1001" ht="30" customHeight="1" spans="1:7">
      <c r="A1001" s="22"/>
      <c r="B1001" s="20"/>
      <c r="C1001" s="24"/>
      <c r="D1001" s="24"/>
      <c r="E1001" s="25" t="s">
        <v>1389</v>
      </c>
      <c r="F1001" s="22">
        <v>300</v>
      </c>
      <c r="G1001" s="22"/>
    </row>
    <row r="1002" ht="30" customHeight="1" spans="1:7">
      <c r="A1002" s="26" t="s">
        <v>2056</v>
      </c>
      <c r="B1002" s="7" t="s">
        <v>2069</v>
      </c>
      <c r="C1002" s="8" t="s">
        <v>2078</v>
      </c>
      <c r="D1002" s="8" t="s">
        <v>2079</v>
      </c>
      <c r="E1002" s="25" t="s">
        <v>2080</v>
      </c>
      <c r="F1002" s="22">
        <v>1000</v>
      </c>
      <c r="G1002" s="21">
        <v>17140</v>
      </c>
    </row>
    <row r="1003" ht="30" customHeight="1" spans="1:7">
      <c r="A1003" s="26" t="s">
        <v>2056</v>
      </c>
      <c r="B1003" s="7" t="s">
        <v>2081</v>
      </c>
      <c r="C1003" s="8" t="s">
        <v>2082</v>
      </c>
      <c r="D1003" s="8" t="s">
        <v>2083</v>
      </c>
      <c r="E1003" s="25" t="s">
        <v>2084</v>
      </c>
      <c r="F1003" s="22">
        <v>1000</v>
      </c>
      <c r="G1003" s="7">
        <v>67698</v>
      </c>
    </row>
    <row r="1004" ht="30" customHeight="1" spans="1:7">
      <c r="A1004" s="26" t="s">
        <v>2056</v>
      </c>
      <c r="B1004" s="7" t="s">
        <v>2085</v>
      </c>
      <c r="C1004" s="8" t="s">
        <v>2086</v>
      </c>
      <c r="D1004" s="8" t="s">
        <v>2087</v>
      </c>
      <c r="E1004" s="25" t="s">
        <v>587</v>
      </c>
      <c r="F1004" s="22">
        <v>300</v>
      </c>
      <c r="G1004" s="7">
        <v>6000</v>
      </c>
    </row>
    <row r="1005" ht="30" customHeight="1" spans="1:7">
      <c r="A1005" s="26" t="s">
        <v>2056</v>
      </c>
      <c r="B1005" s="7" t="s">
        <v>2088</v>
      </c>
      <c r="C1005" s="8" t="s">
        <v>2089</v>
      </c>
      <c r="D1005" s="8" t="s">
        <v>2090</v>
      </c>
      <c r="E1005" s="35" t="s">
        <v>2091</v>
      </c>
      <c r="F1005" s="7">
        <v>400</v>
      </c>
      <c r="G1005" s="7">
        <v>6720</v>
      </c>
    </row>
    <row r="1006" ht="42.75" customHeight="1" spans="1:7">
      <c r="A1006" s="13" t="s">
        <v>2092</v>
      </c>
      <c r="B1006" s="15"/>
      <c r="C1006" s="13" t="s">
        <v>2093</v>
      </c>
      <c r="D1006" s="14"/>
      <c r="E1006" s="14"/>
      <c r="F1006" s="15"/>
      <c r="G1006" s="12">
        <f>SUM(G993:G1005)</f>
        <v>270673</v>
      </c>
    </row>
    <row r="1007" ht="30" customHeight="1" spans="1:7">
      <c r="A1007" s="6" t="s">
        <v>2094</v>
      </c>
      <c r="B1007" s="22" t="s">
        <v>2095</v>
      </c>
      <c r="C1007" s="38" t="s">
        <v>2096</v>
      </c>
      <c r="D1007" s="38" t="s">
        <v>2097</v>
      </c>
      <c r="E1007" s="25" t="s">
        <v>2098</v>
      </c>
      <c r="F1007" s="22">
        <v>300</v>
      </c>
      <c r="G1007" s="7">
        <v>9000</v>
      </c>
    </row>
    <row r="1008" ht="30" customHeight="1" spans="1:7">
      <c r="A1008" s="17" t="s">
        <v>2094</v>
      </c>
      <c r="B1008" s="17" t="s">
        <v>2099</v>
      </c>
      <c r="C1008" s="17" t="s">
        <v>2100</v>
      </c>
      <c r="D1008" s="17" t="s">
        <v>2101</v>
      </c>
      <c r="E1008" s="35" t="s">
        <v>2102</v>
      </c>
      <c r="F1008" s="7">
        <v>400</v>
      </c>
      <c r="G1008" s="17">
        <v>73380</v>
      </c>
    </row>
    <row r="1009" ht="30" customHeight="1" spans="1:7">
      <c r="A1009" s="20"/>
      <c r="B1009" s="20"/>
      <c r="C1009" s="20"/>
      <c r="D1009" s="20"/>
      <c r="E1009" s="25" t="s">
        <v>2103</v>
      </c>
      <c r="F1009" s="22">
        <v>300</v>
      </c>
      <c r="G1009" s="20"/>
    </row>
    <row r="1010" ht="30" customHeight="1" spans="1:7">
      <c r="A1010" s="7" t="s">
        <v>2094</v>
      </c>
      <c r="B1010" s="7" t="s">
        <v>2099</v>
      </c>
      <c r="C1010" s="7" t="s">
        <v>2104</v>
      </c>
      <c r="D1010" s="7" t="s">
        <v>2105</v>
      </c>
      <c r="E1010" s="25" t="s">
        <v>2106</v>
      </c>
      <c r="F1010" s="22">
        <v>1000</v>
      </c>
      <c r="G1010" s="7">
        <v>87000</v>
      </c>
    </row>
    <row r="1011" ht="30" customHeight="1" spans="1:7">
      <c r="A1011" s="17" t="s">
        <v>2094</v>
      </c>
      <c r="B1011" s="17" t="s">
        <v>2099</v>
      </c>
      <c r="C1011" s="17" t="s">
        <v>2107</v>
      </c>
      <c r="D1011" s="17" t="s">
        <v>2108</v>
      </c>
      <c r="E1011" s="35" t="s">
        <v>2109</v>
      </c>
      <c r="F1011" s="7">
        <v>300</v>
      </c>
      <c r="G1011" s="17">
        <v>11252</v>
      </c>
    </row>
    <row r="1012" ht="30" customHeight="1" spans="1:7">
      <c r="A1012" s="20"/>
      <c r="B1012" s="20"/>
      <c r="C1012" s="20"/>
      <c r="D1012" s="20"/>
      <c r="E1012" s="25" t="s">
        <v>2110</v>
      </c>
      <c r="F1012" s="7">
        <v>400</v>
      </c>
      <c r="G1012" s="20"/>
    </row>
    <row r="1013" ht="30" customHeight="1" spans="1:7">
      <c r="A1013" s="17" t="s">
        <v>2094</v>
      </c>
      <c r="B1013" s="17" t="s">
        <v>2111</v>
      </c>
      <c r="C1013" s="23" t="s">
        <v>2112</v>
      </c>
      <c r="D1013" s="23" t="s">
        <v>2113</v>
      </c>
      <c r="E1013" s="35" t="s">
        <v>2114</v>
      </c>
      <c r="F1013" s="7">
        <v>400</v>
      </c>
      <c r="G1013" s="17">
        <v>21700</v>
      </c>
    </row>
    <row r="1014" ht="30" customHeight="1" spans="1:7">
      <c r="A1014" s="20"/>
      <c r="B1014" s="20"/>
      <c r="C1014" s="24"/>
      <c r="D1014" s="24"/>
      <c r="E1014" s="25" t="s">
        <v>537</v>
      </c>
      <c r="F1014" s="22">
        <v>300</v>
      </c>
      <c r="G1014" s="20"/>
    </row>
    <row r="1015" ht="30" customHeight="1" spans="1:7">
      <c r="A1015" s="17" t="s">
        <v>2094</v>
      </c>
      <c r="B1015" s="17" t="s">
        <v>2115</v>
      </c>
      <c r="C1015" s="23" t="s">
        <v>2116</v>
      </c>
      <c r="D1015" s="23" t="s">
        <v>2117</v>
      </c>
      <c r="E1015" s="25" t="s">
        <v>2118</v>
      </c>
      <c r="F1015" s="7">
        <v>300</v>
      </c>
      <c r="G1015" s="17">
        <v>36000</v>
      </c>
    </row>
    <row r="1016" ht="30" customHeight="1" spans="1:7">
      <c r="A1016" s="20"/>
      <c r="B1016" s="20"/>
      <c r="C1016" s="24"/>
      <c r="D1016" s="24"/>
      <c r="E1016" s="25" t="s">
        <v>108</v>
      </c>
      <c r="F1016" s="7">
        <v>300</v>
      </c>
      <c r="G1016" s="20"/>
    </row>
    <row r="1017" ht="30" customHeight="1" spans="1:7">
      <c r="A1017" s="7" t="s">
        <v>2094</v>
      </c>
      <c r="B1017" s="7" t="s">
        <v>2119</v>
      </c>
      <c r="C1017" s="7" t="s">
        <v>2120</v>
      </c>
      <c r="D1017" s="7" t="s">
        <v>2121</v>
      </c>
      <c r="E1017" s="25" t="s">
        <v>2122</v>
      </c>
      <c r="F1017" s="22">
        <v>400</v>
      </c>
      <c r="G1017" s="7">
        <v>3712</v>
      </c>
    </row>
    <row r="1018" ht="30" customHeight="1" spans="1:7">
      <c r="A1018" s="17" t="s">
        <v>2094</v>
      </c>
      <c r="B1018" s="17" t="s">
        <v>2123</v>
      </c>
      <c r="C1018" s="17" t="s">
        <v>2112</v>
      </c>
      <c r="D1018" s="7" t="s">
        <v>2124</v>
      </c>
      <c r="E1018" s="35" t="s">
        <v>2125</v>
      </c>
      <c r="F1018" s="7">
        <v>400</v>
      </c>
      <c r="G1018" s="17">
        <v>41000</v>
      </c>
    </row>
    <row r="1019" ht="30" customHeight="1" spans="1:7">
      <c r="A1019" s="19"/>
      <c r="B1019" s="19"/>
      <c r="C1019" s="19"/>
      <c r="D1019" s="7"/>
      <c r="E1019" s="35" t="s">
        <v>2126</v>
      </c>
      <c r="F1019" s="7">
        <v>300</v>
      </c>
      <c r="G1019" s="19"/>
    </row>
    <row r="1020" ht="30" customHeight="1" spans="1:7">
      <c r="A1020" s="20"/>
      <c r="B1020" s="20"/>
      <c r="C1020" s="20"/>
      <c r="D1020" s="7" t="s">
        <v>2127</v>
      </c>
      <c r="E1020" s="25" t="s">
        <v>94</v>
      </c>
      <c r="F1020" s="22">
        <v>300</v>
      </c>
      <c r="G1020" s="20"/>
    </row>
    <row r="1021" ht="30" customHeight="1" spans="1:7">
      <c r="A1021" s="7" t="s">
        <v>2094</v>
      </c>
      <c r="B1021" s="7" t="s">
        <v>2123</v>
      </c>
      <c r="C1021" s="7" t="s">
        <v>2128</v>
      </c>
      <c r="D1021" s="7" t="s">
        <v>2129</v>
      </c>
      <c r="E1021" s="25" t="s">
        <v>2130</v>
      </c>
      <c r="F1021" s="22">
        <v>300</v>
      </c>
      <c r="G1021" s="7">
        <v>10440</v>
      </c>
    </row>
    <row r="1022" ht="30" customHeight="1" spans="1:7">
      <c r="A1022" s="7" t="s">
        <v>2094</v>
      </c>
      <c r="B1022" s="7" t="s">
        <v>2123</v>
      </c>
      <c r="C1022" s="7" t="s">
        <v>2131</v>
      </c>
      <c r="D1022" s="7" t="s">
        <v>2132</v>
      </c>
      <c r="E1022" s="25" t="s">
        <v>2133</v>
      </c>
      <c r="F1022" s="22">
        <v>300</v>
      </c>
      <c r="G1022" s="7">
        <v>17271</v>
      </c>
    </row>
    <row r="1023" ht="30" customHeight="1" spans="1:7">
      <c r="A1023" s="17" t="s">
        <v>2094</v>
      </c>
      <c r="B1023" s="17" t="s">
        <v>2134</v>
      </c>
      <c r="C1023" s="17" t="s">
        <v>2135</v>
      </c>
      <c r="D1023" s="17" t="s">
        <v>2136</v>
      </c>
      <c r="E1023" s="25" t="s">
        <v>2137</v>
      </c>
      <c r="F1023" s="22">
        <v>400</v>
      </c>
      <c r="G1023" s="17">
        <v>11571</v>
      </c>
    </row>
    <row r="1024" ht="30" customHeight="1" spans="1:7">
      <c r="A1024" s="19"/>
      <c r="B1024" s="19"/>
      <c r="C1024" s="19"/>
      <c r="D1024" s="20"/>
      <c r="E1024" s="25" t="s">
        <v>784</v>
      </c>
      <c r="F1024" s="22">
        <v>300</v>
      </c>
      <c r="G1024" s="19"/>
    </row>
    <row r="1025" ht="30" customHeight="1" spans="1:7">
      <c r="A1025" s="19"/>
      <c r="B1025" s="19"/>
      <c r="C1025" s="19"/>
      <c r="D1025" s="17" t="s">
        <v>2138</v>
      </c>
      <c r="E1025" s="25" t="s">
        <v>2139</v>
      </c>
      <c r="F1025" s="22">
        <v>400</v>
      </c>
      <c r="G1025" s="19"/>
    </row>
    <row r="1026" ht="30" customHeight="1" spans="1:7">
      <c r="A1026" s="20"/>
      <c r="B1026" s="20"/>
      <c r="C1026" s="20"/>
      <c r="D1026" s="20"/>
      <c r="E1026" s="25" t="s">
        <v>2140</v>
      </c>
      <c r="F1026" s="22">
        <v>300</v>
      </c>
      <c r="G1026" s="20"/>
    </row>
    <row r="1027" ht="30" customHeight="1" spans="1:7">
      <c r="A1027" s="17" t="s">
        <v>2094</v>
      </c>
      <c r="B1027" s="17" t="s">
        <v>2134</v>
      </c>
      <c r="C1027" s="17" t="s">
        <v>2100</v>
      </c>
      <c r="D1027" s="17" t="s">
        <v>2141</v>
      </c>
      <c r="E1027" s="25" t="s">
        <v>2142</v>
      </c>
      <c r="F1027" s="22">
        <v>400</v>
      </c>
      <c r="G1027" s="17">
        <v>3507</v>
      </c>
    </row>
    <row r="1028" ht="30" customHeight="1" spans="1:7">
      <c r="A1028" s="20"/>
      <c r="B1028" s="20"/>
      <c r="C1028" s="20"/>
      <c r="D1028" s="20"/>
      <c r="E1028" s="25" t="s">
        <v>2143</v>
      </c>
      <c r="F1028" s="22">
        <v>300</v>
      </c>
      <c r="G1028" s="20"/>
    </row>
    <row r="1029" ht="30" customHeight="1" spans="1:7">
      <c r="A1029" s="17" t="s">
        <v>2094</v>
      </c>
      <c r="B1029" s="17" t="s">
        <v>2134</v>
      </c>
      <c r="C1029" s="17" t="s">
        <v>2144</v>
      </c>
      <c r="D1029" s="17" t="s">
        <v>2145</v>
      </c>
      <c r="E1029" s="25" t="s">
        <v>2146</v>
      </c>
      <c r="F1029" s="22">
        <v>400</v>
      </c>
      <c r="G1029" s="17">
        <v>12600</v>
      </c>
    </row>
    <row r="1030" ht="30" customHeight="1" spans="1:7">
      <c r="A1030" s="20"/>
      <c r="B1030" s="20"/>
      <c r="C1030" s="20"/>
      <c r="D1030" s="20"/>
      <c r="E1030" s="25" t="s">
        <v>1108</v>
      </c>
      <c r="F1030" s="22">
        <v>300</v>
      </c>
      <c r="G1030" s="20"/>
    </row>
    <row r="1031" ht="30" customHeight="1" spans="1:7">
      <c r="A1031" s="17" t="s">
        <v>2094</v>
      </c>
      <c r="B1031" s="17" t="s">
        <v>2134</v>
      </c>
      <c r="C1031" s="17" t="s">
        <v>2147</v>
      </c>
      <c r="D1031" s="17" t="s">
        <v>2148</v>
      </c>
      <c r="E1031" s="25" t="s">
        <v>2149</v>
      </c>
      <c r="F1031" s="22">
        <v>400</v>
      </c>
      <c r="G1031" s="17">
        <v>6125</v>
      </c>
    </row>
    <row r="1032" ht="30" customHeight="1" spans="1:7">
      <c r="A1032" s="20"/>
      <c r="B1032" s="20"/>
      <c r="C1032" s="20"/>
      <c r="D1032" s="20"/>
      <c r="E1032" s="25" t="s">
        <v>2150</v>
      </c>
      <c r="F1032" s="22">
        <v>300</v>
      </c>
      <c r="G1032" s="20"/>
    </row>
    <row r="1033" ht="30" customHeight="1" spans="1:7">
      <c r="A1033" s="17" t="s">
        <v>2094</v>
      </c>
      <c r="B1033" s="17" t="s">
        <v>2134</v>
      </c>
      <c r="C1033" s="17" t="s">
        <v>2151</v>
      </c>
      <c r="D1033" s="17" t="s">
        <v>2152</v>
      </c>
      <c r="E1033" s="25" t="s">
        <v>690</v>
      </c>
      <c r="F1033" s="22">
        <v>400</v>
      </c>
      <c r="G1033" s="17">
        <v>4200</v>
      </c>
    </row>
    <row r="1034" ht="30" customHeight="1" spans="1:7">
      <c r="A1034" s="20"/>
      <c r="B1034" s="20"/>
      <c r="C1034" s="20"/>
      <c r="D1034" s="20"/>
      <c r="E1034" s="25" t="s">
        <v>1141</v>
      </c>
      <c r="F1034" s="22">
        <v>300</v>
      </c>
      <c r="G1034" s="20"/>
    </row>
    <row r="1035" ht="30" customHeight="1" spans="1:7">
      <c r="A1035" s="17" t="s">
        <v>2094</v>
      </c>
      <c r="B1035" s="17" t="s">
        <v>2134</v>
      </c>
      <c r="C1035" s="17" t="s">
        <v>2153</v>
      </c>
      <c r="D1035" s="17" t="s">
        <v>2154</v>
      </c>
      <c r="E1035" s="25" t="s">
        <v>2155</v>
      </c>
      <c r="F1035" s="22">
        <v>400</v>
      </c>
      <c r="G1035" s="17">
        <v>6279</v>
      </c>
    </row>
    <row r="1036" ht="30" customHeight="1" spans="1:7">
      <c r="A1036" s="20"/>
      <c r="B1036" s="20"/>
      <c r="C1036" s="20"/>
      <c r="D1036" s="20"/>
      <c r="E1036" s="25" t="s">
        <v>2156</v>
      </c>
      <c r="F1036" s="22">
        <v>300</v>
      </c>
      <c r="G1036" s="20"/>
    </row>
    <row r="1037" ht="30" customHeight="1" spans="1:7">
      <c r="A1037" s="17" t="s">
        <v>2094</v>
      </c>
      <c r="B1037" s="17" t="s">
        <v>2134</v>
      </c>
      <c r="C1037" s="17" t="s">
        <v>2157</v>
      </c>
      <c r="D1037" s="17" t="s">
        <v>2158</v>
      </c>
      <c r="E1037" s="25" t="s">
        <v>2159</v>
      </c>
      <c r="F1037" s="22">
        <v>400</v>
      </c>
      <c r="G1037" s="17">
        <v>7700</v>
      </c>
    </row>
    <row r="1038" ht="30" customHeight="1" spans="1:7">
      <c r="A1038" s="20"/>
      <c r="B1038" s="20"/>
      <c r="C1038" s="20"/>
      <c r="D1038" s="20"/>
      <c r="E1038" s="25" t="s">
        <v>2160</v>
      </c>
      <c r="F1038" s="22">
        <v>300</v>
      </c>
      <c r="G1038" s="20"/>
    </row>
    <row r="1039" ht="30" customHeight="1" spans="1:7">
      <c r="A1039" s="17" t="s">
        <v>2094</v>
      </c>
      <c r="B1039" s="17" t="s">
        <v>2134</v>
      </c>
      <c r="C1039" s="17" t="s">
        <v>2161</v>
      </c>
      <c r="D1039" s="17" t="s">
        <v>2162</v>
      </c>
      <c r="E1039" s="25" t="s">
        <v>2163</v>
      </c>
      <c r="F1039" s="22">
        <v>400</v>
      </c>
      <c r="G1039" s="17">
        <v>9170</v>
      </c>
    </row>
    <row r="1040" ht="30" customHeight="1" spans="1:7">
      <c r="A1040" s="20"/>
      <c r="B1040" s="20"/>
      <c r="C1040" s="20"/>
      <c r="D1040" s="20"/>
      <c r="E1040" s="25" t="s">
        <v>2164</v>
      </c>
      <c r="F1040" s="22">
        <v>300</v>
      </c>
      <c r="G1040" s="20"/>
    </row>
    <row r="1041" ht="30" customHeight="1" spans="1:7">
      <c r="A1041" s="17" t="s">
        <v>2094</v>
      </c>
      <c r="B1041" s="17" t="s">
        <v>2134</v>
      </c>
      <c r="C1041" s="17" t="s">
        <v>2165</v>
      </c>
      <c r="D1041" s="17" t="s">
        <v>2166</v>
      </c>
      <c r="E1041" s="25" t="s">
        <v>2167</v>
      </c>
      <c r="F1041" s="22">
        <v>400</v>
      </c>
      <c r="G1041" s="17">
        <v>4592</v>
      </c>
    </row>
    <row r="1042" ht="30" customHeight="1" spans="1:7">
      <c r="A1042" s="20"/>
      <c r="B1042" s="20"/>
      <c r="C1042" s="20"/>
      <c r="D1042" s="20"/>
      <c r="E1042" s="25" t="s">
        <v>2168</v>
      </c>
      <c r="F1042" s="22">
        <v>300</v>
      </c>
      <c r="G1042" s="20"/>
    </row>
    <row r="1043" ht="30" customHeight="1" spans="1:7">
      <c r="A1043" s="17" t="s">
        <v>2094</v>
      </c>
      <c r="B1043" s="17" t="s">
        <v>2134</v>
      </c>
      <c r="C1043" s="17" t="s">
        <v>2169</v>
      </c>
      <c r="D1043" s="17" t="s">
        <v>2170</v>
      </c>
      <c r="E1043" s="25" t="s">
        <v>848</v>
      </c>
      <c r="F1043" s="22">
        <v>400</v>
      </c>
      <c r="G1043" s="17">
        <v>3500</v>
      </c>
    </row>
    <row r="1044" ht="30" customHeight="1" spans="1:7">
      <c r="A1044" s="20"/>
      <c r="B1044" s="20"/>
      <c r="C1044" s="20"/>
      <c r="D1044" s="20"/>
      <c r="E1044" s="25" t="s">
        <v>682</v>
      </c>
      <c r="F1044" s="22">
        <v>300</v>
      </c>
      <c r="G1044" s="20"/>
    </row>
    <row r="1045" ht="30" customHeight="1" spans="1:7">
      <c r="A1045" s="7" t="s">
        <v>2094</v>
      </c>
      <c r="B1045" s="7" t="s">
        <v>2134</v>
      </c>
      <c r="C1045" s="7" t="s">
        <v>2171</v>
      </c>
      <c r="D1045" s="7" t="s">
        <v>2172</v>
      </c>
      <c r="E1045" s="25" t="s">
        <v>2173</v>
      </c>
      <c r="F1045" s="22">
        <v>300</v>
      </c>
      <c r="G1045" s="7">
        <v>2949</v>
      </c>
    </row>
    <row r="1046" ht="30" customHeight="1" spans="1:7">
      <c r="A1046" s="17" t="s">
        <v>2094</v>
      </c>
      <c r="B1046" s="17" t="s">
        <v>2134</v>
      </c>
      <c r="C1046" s="17" t="s">
        <v>2174</v>
      </c>
      <c r="D1046" s="17" t="s">
        <v>2175</v>
      </c>
      <c r="E1046" s="25" t="s">
        <v>2176</v>
      </c>
      <c r="F1046" s="22">
        <v>400</v>
      </c>
      <c r="G1046" s="17">
        <v>3626</v>
      </c>
    </row>
    <row r="1047" ht="30" customHeight="1" spans="1:7">
      <c r="A1047" s="20"/>
      <c r="B1047" s="20"/>
      <c r="C1047" s="20"/>
      <c r="D1047" s="20"/>
      <c r="E1047" s="25" t="s">
        <v>2177</v>
      </c>
      <c r="F1047" s="22">
        <v>300</v>
      </c>
      <c r="G1047" s="20"/>
    </row>
    <row r="1048" ht="30" customHeight="1" spans="1:7">
      <c r="A1048" s="17" t="s">
        <v>2094</v>
      </c>
      <c r="B1048" s="17" t="s">
        <v>2134</v>
      </c>
      <c r="C1048" s="17" t="s">
        <v>2178</v>
      </c>
      <c r="D1048" s="17" t="s">
        <v>2179</v>
      </c>
      <c r="E1048" s="25" t="s">
        <v>2180</v>
      </c>
      <c r="F1048" s="22">
        <v>400</v>
      </c>
      <c r="G1048" s="17">
        <v>3871</v>
      </c>
    </row>
    <row r="1049" ht="30" customHeight="1" spans="1:7">
      <c r="A1049" s="20"/>
      <c r="B1049" s="20"/>
      <c r="C1049" s="20"/>
      <c r="D1049" s="20"/>
      <c r="E1049" s="25" t="s">
        <v>2181</v>
      </c>
      <c r="F1049" s="22">
        <v>300</v>
      </c>
      <c r="G1049" s="20"/>
    </row>
    <row r="1050" ht="30" customHeight="1" spans="1:7">
      <c r="A1050" s="17" t="s">
        <v>2094</v>
      </c>
      <c r="B1050" s="17" t="s">
        <v>2182</v>
      </c>
      <c r="C1050" s="17" t="s">
        <v>2183</v>
      </c>
      <c r="D1050" s="17" t="s">
        <v>2184</v>
      </c>
      <c r="E1050" s="25" t="s">
        <v>2185</v>
      </c>
      <c r="F1050" s="22">
        <v>300</v>
      </c>
      <c r="G1050" s="17">
        <v>4146</v>
      </c>
    </row>
    <row r="1051" ht="30" customHeight="1" spans="1:7">
      <c r="A1051" s="20"/>
      <c r="B1051" s="20"/>
      <c r="C1051" s="20"/>
      <c r="D1051" s="20"/>
      <c r="E1051" s="25" t="s">
        <v>2186</v>
      </c>
      <c r="F1051" s="22">
        <v>300</v>
      </c>
      <c r="G1051" s="20"/>
    </row>
    <row r="1052" ht="30" customHeight="1" spans="1:7">
      <c r="A1052" s="17" t="s">
        <v>2094</v>
      </c>
      <c r="B1052" s="17" t="s">
        <v>2182</v>
      </c>
      <c r="C1052" s="17" t="s">
        <v>2187</v>
      </c>
      <c r="D1052" s="17" t="s">
        <v>2188</v>
      </c>
      <c r="E1052" s="25" t="s">
        <v>2189</v>
      </c>
      <c r="F1052" s="22">
        <v>300</v>
      </c>
      <c r="G1052" s="17">
        <v>33786</v>
      </c>
    </row>
    <row r="1053" ht="30" customHeight="1" spans="1:7">
      <c r="A1053" s="20"/>
      <c r="B1053" s="20"/>
      <c r="C1053" s="20"/>
      <c r="D1053" s="20"/>
      <c r="E1053" s="25" t="s">
        <v>2190</v>
      </c>
      <c r="F1053" s="22">
        <v>300</v>
      </c>
      <c r="G1053" s="20"/>
    </row>
    <row r="1054" ht="30" customHeight="1" spans="1:7">
      <c r="A1054" s="17" t="s">
        <v>2094</v>
      </c>
      <c r="B1054" s="17" t="s">
        <v>2182</v>
      </c>
      <c r="C1054" s="17" t="s">
        <v>2191</v>
      </c>
      <c r="D1054" s="17" t="s">
        <v>2192</v>
      </c>
      <c r="E1054" s="25" t="s">
        <v>2193</v>
      </c>
      <c r="F1054" s="22">
        <v>300</v>
      </c>
      <c r="G1054" s="17">
        <v>14562</v>
      </c>
    </row>
    <row r="1055" ht="30" customHeight="1" spans="1:7">
      <c r="A1055" s="19"/>
      <c r="B1055" s="19"/>
      <c r="C1055" s="19"/>
      <c r="D1055" s="20"/>
      <c r="E1055" s="25" t="s">
        <v>2194</v>
      </c>
      <c r="F1055" s="22">
        <v>300</v>
      </c>
      <c r="G1055" s="19"/>
    </row>
    <row r="1056" ht="30" customHeight="1" spans="1:7">
      <c r="A1056" s="19"/>
      <c r="B1056" s="19"/>
      <c r="C1056" s="19"/>
      <c r="D1056" s="17" t="s">
        <v>2195</v>
      </c>
      <c r="E1056" s="25" t="s">
        <v>2196</v>
      </c>
      <c r="F1056" s="22">
        <v>300</v>
      </c>
      <c r="G1056" s="19"/>
    </row>
    <row r="1057" ht="30" customHeight="1" spans="1:7">
      <c r="A1057" s="20"/>
      <c r="B1057" s="20"/>
      <c r="C1057" s="20"/>
      <c r="D1057" s="20"/>
      <c r="E1057" s="25" t="s">
        <v>2197</v>
      </c>
      <c r="F1057" s="22">
        <v>300</v>
      </c>
      <c r="G1057" s="20"/>
    </row>
    <row r="1058" ht="30" customHeight="1" spans="1:7">
      <c r="A1058" s="17" t="s">
        <v>2094</v>
      </c>
      <c r="B1058" s="17" t="s">
        <v>2182</v>
      </c>
      <c r="C1058" s="17" t="s">
        <v>2198</v>
      </c>
      <c r="D1058" s="17" t="s">
        <v>2199</v>
      </c>
      <c r="E1058" s="25" t="s">
        <v>2200</v>
      </c>
      <c r="F1058" s="22">
        <v>300</v>
      </c>
      <c r="G1058" s="17">
        <v>3540</v>
      </c>
    </row>
    <row r="1059" ht="30" customHeight="1" spans="1:7">
      <c r="A1059" s="20"/>
      <c r="B1059" s="20"/>
      <c r="C1059" s="20"/>
      <c r="D1059" s="20"/>
      <c r="E1059" s="25" t="s">
        <v>1289</v>
      </c>
      <c r="F1059" s="22">
        <v>300</v>
      </c>
      <c r="G1059" s="20"/>
    </row>
    <row r="1060" ht="30" customHeight="1" spans="1:7">
      <c r="A1060" s="17" t="s">
        <v>2094</v>
      </c>
      <c r="B1060" s="17" t="s">
        <v>2182</v>
      </c>
      <c r="C1060" s="17" t="s">
        <v>2201</v>
      </c>
      <c r="D1060" s="17" t="s">
        <v>2202</v>
      </c>
      <c r="E1060" s="25" t="s">
        <v>2203</v>
      </c>
      <c r="F1060" s="22">
        <v>300</v>
      </c>
      <c r="G1060" s="17">
        <v>4170</v>
      </c>
    </row>
    <row r="1061" ht="30" customHeight="1" spans="1:7">
      <c r="A1061" s="20"/>
      <c r="B1061" s="20"/>
      <c r="C1061" s="20"/>
      <c r="D1061" s="20"/>
      <c r="E1061" s="25" t="s">
        <v>2204</v>
      </c>
      <c r="F1061" s="22">
        <v>300</v>
      </c>
      <c r="G1061" s="20"/>
    </row>
    <row r="1062" ht="44.25" customHeight="1" spans="1:7">
      <c r="A1062" s="13" t="s">
        <v>2205</v>
      </c>
      <c r="B1062" s="15"/>
      <c r="C1062" s="13" t="s">
        <v>2206</v>
      </c>
      <c r="D1062" s="14"/>
      <c r="E1062" s="14"/>
      <c r="F1062" s="15"/>
      <c r="G1062" s="12">
        <f>SUM(G1007:G1061)</f>
        <v>450649</v>
      </c>
    </row>
    <row r="1063" ht="30" customHeight="1" spans="1:7">
      <c r="A1063" s="17" t="s">
        <v>2207</v>
      </c>
      <c r="B1063" s="7" t="s">
        <v>2208</v>
      </c>
      <c r="C1063" s="8" t="s">
        <v>2147</v>
      </c>
      <c r="D1063" s="8" t="s">
        <v>2209</v>
      </c>
      <c r="E1063" s="25" t="s">
        <v>2210</v>
      </c>
      <c r="F1063" s="22">
        <v>400</v>
      </c>
      <c r="G1063" s="23">
        <v>166500</v>
      </c>
    </row>
    <row r="1064" ht="30" customHeight="1" spans="1:7">
      <c r="A1064" s="19"/>
      <c r="B1064" s="7"/>
      <c r="C1064" s="8"/>
      <c r="D1064" s="8"/>
      <c r="E1064" s="25" t="s">
        <v>2211</v>
      </c>
      <c r="F1064" s="22">
        <v>300</v>
      </c>
      <c r="G1064" s="27"/>
    </row>
    <row r="1065" ht="30" customHeight="1" spans="1:7">
      <c r="A1065" s="19"/>
      <c r="B1065" s="7"/>
      <c r="C1065" s="8"/>
      <c r="D1065" s="8"/>
      <c r="E1065" s="25" t="s">
        <v>2212</v>
      </c>
      <c r="F1065" s="22">
        <v>400</v>
      </c>
      <c r="G1065" s="27"/>
    </row>
    <row r="1066" ht="30" customHeight="1" spans="1:7">
      <c r="A1066" s="20"/>
      <c r="B1066" s="7"/>
      <c r="C1066" s="8"/>
      <c r="D1066" s="8"/>
      <c r="E1066" s="25" t="s">
        <v>2213</v>
      </c>
      <c r="F1066" s="22">
        <v>300</v>
      </c>
      <c r="G1066" s="24"/>
    </row>
    <row r="1067" ht="30" customHeight="1" spans="1:7">
      <c r="A1067" s="17" t="s">
        <v>2207</v>
      </c>
      <c r="B1067" s="7" t="s">
        <v>2208</v>
      </c>
      <c r="C1067" s="8" t="s">
        <v>2214</v>
      </c>
      <c r="D1067" s="54" t="s">
        <v>2215</v>
      </c>
      <c r="E1067" s="22" t="s">
        <v>2159</v>
      </c>
      <c r="F1067" s="22">
        <v>400</v>
      </c>
      <c r="G1067" s="23">
        <v>7700</v>
      </c>
    </row>
    <row r="1068" ht="30" customHeight="1" spans="1:7">
      <c r="A1068" s="20"/>
      <c r="B1068" s="7"/>
      <c r="C1068" s="8"/>
      <c r="D1068" s="54"/>
      <c r="E1068" s="22" t="s">
        <v>2160</v>
      </c>
      <c r="F1068" s="22">
        <v>300</v>
      </c>
      <c r="G1068" s="24"/>
    </row>
    <row r="1069" ht="30" customHeight="1" spans="1:7">
      <c r="A1069" s="7" t="s">
        <v>2207</v>
      </c>
      <c r="B1069" s="7" t="s">
        <v>2208</v>
      </c>
      <c r="C1069" s="8" t="s">
        <v>2216</v>
      </c>
      <c r="D1069" s="54" t="s">
        <v>2217</v>
      </c>
      <c r="E1069" s="22" t="s">
        <v>2164</v>
      </c>
      <c r="F1069" s="22">
        <v>300</v>
      </c>
      <c r="G1069" s="8">
        <v>3930</v>
      </c>
    </row>
    <row r="1070" ht="30" customHeight="1" spans="1:7">
      <c r="A1070" s="17" t="s">
        <v>2207</v>
      </c>
      <c r="B1070" s="7" t="s">
        <v>2218</v>
      </c>
      <c r="C1070" s="8" t="s">
        <v>2219</v>
      </c>
      <c r="D1070" s="54" t="s">
        <v>2220</v>
      </c>
      <c r="E1070" s="22" t="s">
        <v>2221</v>
      </c>
      <c r="F1070" s="8">
        <v>400</v>
      </c>
      <c r="G1070" s="23">
        <v>69400</v>
      </c>
    </row>
    <row r="1071" ht="30" customHeight="1" spans="1:7">
      <c r="A1071" s="19"/>
      <c r="B1071" s="7"/>
      <c r="C1071" s="8"/>
      <c r="D1071" s="54"/>
      <c r="E1071" s="22" t="s">
        <v>1493</v>
      </c>
      <c r="F1071" s="8">
        <v>300</v>
      </c>
      <c r="G1071" s="27"/>
    </row>
    <row r="1072" ht="30" customHeight="1" spans="1:7">
      <c r="A1072" s="19"/>
      <c r="B1072" s="7"/>
      <c r="C1072" s="8"/>
      <c r="D1072" s="54"/>
      <c r="E1072" s="7" t="s">
        <v>2222</v>
      </c>
      <c r="F1072" s="8">
        <v>300</v>
      </c>
      <c r="G1072" s="27"/>
    </row>
    <row r="1073" ht="30" customHeight="1" spans="1:7">
      <c r="A1073" s="20"/>
      <c r="B1073" s="7"/>
      <c r="C1073" s="8"/>
      <c r="D1073" s="54"/>
      <c r="E1073" s="22" t="s">
        <v>2223</v>
      </c>
      <c r="F1073" s="22">
        <v>300</v>
      </c>
      <c r="G1073" s="24"/>
    </row>
    <row r="1074" ht="30" customHeight="1" spans="1:7">
      <c r="A1074" s="17" t="s">
        <v>2207</v>
      </c>
      <c r="B1074" s="7" t="s">
        <v>2218</v>
      </c>
      <c r="C1074" s="7" t="s">
        <v>2224</v>
      </c>
      <c r="D1074" s="6" t="s">
        <v>2225</v>
      </c>
      <c r="E1074" s="22" t="s">
        <v>690</v>
      </c>
      <c r="F1074" s="8">
        <v>400</v>
      </c>
      <c r="G1074" s="23">
        <v>14823</v>
      </c>
    </row>
    <row r="1075" ht="30" customHeight="1" spans="1:7">
      <c r="A1075" s="19"/>
      <c r="B1075" s="7"/>
      <c r="C1075" s="7"/>
      <c r="D1075" s="6"/>
      <c r="E1075" s="22" t="s">
        <v>681</v>
      </c>
      <c r="F1075" s="8">
        <v>300</v>
      </c>
      <c r="G1075" s="27"/>
    </row>
    <row r="1076" ht="30" customHeight="1" spans="1:7">
      <c r="A1076" s="19"/>
      <c r="B1076" s="7"/>
      <c r="C1076" s="7"/>
      <c r="D1076" s="6"/>
      <c r="E1076" s="7" t="s">
        <v>2226</v>
      </c>
      <c r="F1076" s="8">
        <v>300</v>
      </c>
      <c r="G1076" s="27"/>
    </row>
    <row r="1077" ht="30" customHeight="1" spans="1:7">
      <c r="A1077" s="20"/>
      <c r="B1077" s="7"/>
      <c r="C1077" s="7"/>
      <c r="D1077" s="6"/>
      <c r="E1077" s="22" t="s">
        <v>1242</v>
      </c>
      <c r="F1077" s="22">
        <v>300</v>
      </c>
      <c r="G1077" s="24"/>
    </row>
    <row r="1078" ht="30" customHeight="1" spans="1:7">
      <c r="A1078" s="7" t="s">
        <v>2207</v>
      </c>
      <c r="B1078" s="7" t="s">
        <v>2218</v>
      </c>
      <c r="C1078" s="7" t="s">
        <v>2147</v>
      </c>
      <c r="D1078" s="6" t="s">
        <v>2227</v>
      </c>
      <c r="E1078" s="22" t="s">
        <v>1108</v>
      </c>
      <c r="F1078" s="22">
        <v>300</v>
      </c>
      <c r="G1078" s="8">
        <v>5400</v>
      </c>
    </row>
    <row r="1079" ht="30" customHeight="1" spans="1:7">
      <c r="A1079" s="7" t="s">
        <v>2207</v>
      </c>
      <c r="B1079" s="7" t="s">
        <v>2218</v>
      </c>
      <c r="C1079" s="7" t="s">
        <v>2228</v>
      </c>
      <c r="D1079" s="6" t="s">
        <v>2229</v>
      </c>
      <c r="E1079" s="22" t="s">
        <v>1471</v>
      </c>
      <c r="F1079" s="22">
        <v>300</v>
      </c>
      <c r="G1079" s="8">
        <v>3600</v>
      </c>
    </row>
    <row r="1080" ht="30" customHeight="1" spans="1:7">
      <c r="A1080" s="7" t="s">
        <v>2207</v>
      </c>
      <c r="B1080" s="7" t="s">
        <v>2230</v>
      </c>
      <c r="C1080" s="8" t="s">
        <v>2231</v>
      </c>
      <c r="D1080" s="54" t="s">
        <v>2232</v>
      </c>
      <c r="E1080" s="22" t="s">
        <v>1388</v>
      </c>
      <c r="F1080" s="22">
        <v>400</v>
      </c>
      <c r="G1080" s="8">
        <v>4000</v>
      </c>
    </row>
    <row r="1081" ht="30" customHeight="1" spans="1:7">
      <c r="A1081" s="7" t="s">
        <v>2207</v>
      </c>
      <c r="B1081" s="7" t="s">
        <v>2233</v>
      </c>
      <c r="C1081" s="8" t="s">
        <v>2234</v>
      </c>
      <c r="D1081" s="54" t="s">
        <v>2235</v>
      </c>
      <c r="E1081" s="22" t="s">
        <v>2236</v>
      </c>
      <c r="F1081" s="22">
        <v>300</v>
      </c>
      <c r="G1081" s="23">
        <v>26400</v>
      </c>
    </row>
    <row r="1082" ht="30" customHeight="1" spans="1:7">
      <c r="A1082" s="17" t="s">
        <v>2207</v>
      </c>
      <c r="B1082" s="7" t="s">
        <v>2233</v>
      </c>
      <c r="C1082" s="7" t="s">
        <v>2237</v>
      </c>
      <c r="D1082" s="6" t="s">
        <v>2238</v>
      </c>
      <c r="E1082" s="22" t="s">
        <v>1482</v>
      </c>
      <c r="F1082" s="22">
        <v>400</v>
      </c>
      <c r="G1082" s="23">
        <v>28780</v>
      </c>
    </row>
    <row r="1083" ht="30" customHeight="1" spans="1:7">
      <c r="A1083" s="19"/>
      <c r="B1083" s="7"/>
      <c r="C1083" s="7"/>
      <c r="D1083" s="6"/>
      <c r="E1083" s="22" t="s">
        <v>2239</v>
      </c>
      <c r="F1083" s="22">
        <v>400</v>
      </c>
      <c r="G1083" s="27"/>
    </row>
    <row r="1084" ht="30" customHeight="1" spans="1:7">
      <c r="A1084" s="20"/>
      <c r="B1084" s="7"/>
      <c r="C1084" s="7"/>
      <c r="D1084" s="6"/>
      <c r="E1084" s="22" t="s">
        <v>2240</v>
      </c>
      <c r="F1084" s="22">
        <v>300</v>
      </c>
      <c r="G1084" s="24"/>
    </row>
    <row r="1085" ht="30" customHeight="1" spans="1:7">
      <c r="A1085" s="17" t="s">
        <v>2207</v>
      </c>
      <c r="B1085" s="7" t="s">
        <v>2233</v>
      </c>
      <c r="C1085" s="7" t="s">
        <v>2241</v>
      </c>
      <c r="D1085" s="6" t="s">
        <v>2242</v>
      </c>
      <c r="E1085" s="22" t="s">
        <v>2243</v>
      </c>
      <c r="F1085" s="22">
        <v>400</v>
      </c>
      <c r="G1085" s="23">
        <v>25220</v>
      </c>
    </row>
    <row r="1086" ht="30" customHeight="1" spans="1:7">
      <c r="A1086" s="20"/>
      <c r="B1086" s="7"/>
      <c r="C1086" s="7"/>
      <c r="D1086" s="6"/>
      <c r="E1086" s="22" t="s">
        <v>2244</v>
      </c>
      <c r="F1086" s="22">
        <v>300</v>
      </c>
      <c r="G1086" s="24"/>
    </row>
    <row r="1087" ht="30" customHeight="1" spans="1:7">
      <c r="A1087" s="7" t="s">
        <v>2207</v>
      </c>
      <c r="B1087" s="7" t="s">
        <v>2233</v>
      </c>
      <c r="C1087" s="8" t="s">
        <v>2245</v>
      </c>
      <c r="D1087" s="54" t="s">
        <v>2246</v>
      </c>
      <c r="E1087" s="22" t="s">
        <v>2247</v>
      </c>
      <c r="F1087" s="22">
        <v>500</v>
      </c>
      <c r="G1087" s="8">
        <v>17500</v>
      </c>
    </row>
    <row r="1088" ht="30" customHeight="1" spans="1:7">
      <c r="A1088" s="7" t="s">
        <v>2207</v>
      </c>
      <c r="B1088" s="7" t="s">
        <v>2233</v>
      </c>
      <c r="C1088" s="8" t="s">
        <v>2248</v>
      </c>
      <c r="D1088" s="55" t="s">
        <v>2249</v>
      </c>
      <c r="E1088" s="22" t="s">
        <v>2250</v>
      </c>
      <c r="F1088" s="22">
        <v>400</v>
      </c>
      <c r="G1088" s="8">
        <v>3360</v>
      </c>
    </row>
    <row r="1089" ht="30" customHeight="1" spans="1:7">
      <c r="A1089" s="7" t="s">
        <v>2207</v>
      </c>
      <c r="B1089" s="7" t="s">
        <v>2233</v>
      </c>
      <c r="C1089" s="8" t="s">
        <v>2251</v>
      </c>
      <c r="D1089" s="54" t="s">
        <v>2252</v>
      </c>
      <c r="E1089" s="22" t="s">
        <v>1731</v>
      </c>
      <c r="F1089" s="22">
        <v>400</v>
      </c>
      <c r="G1089" s="8">
        <v>5720</v>
      </c>
    </row>
    <row r="1090" ht="30" customHeight="1" spans="1:7">
      <c r="A1090" s="7" t="s">
        <v>2207</v>
      </c>
      <c r="B1090" s="7" t="s">
        <v>2233</v>
      </c>
      <c r="C1090" s="8" t="s">
        <v>2253</v>
      </c>
      <c r="D1090" s="54" t="s">
        <v>2254</v>
      </c>
      <c r="E1090" s="22" t="s">
        <v>2255</v>
      </c>
      <c r="F1090" s="22">
        <v>400</v>
      </c>
      <c r="G1090" s="8">
        <v>12000</v>
      </c>
    </row>
    <row r="1091" ht="30" customHeight="1" spans="1:7">
      <c r="A1091" s="17" t="s">
        <v>2207</v>
      </c>
      <c r="B1091" s="7" t="s">
        <v>2233</v>
      </c>
      <c r="C1091" s="8" t="s">
        <v>2256</v>
      </c>
      <c r="D1091" s="54" t="s">
        <v>2257</v>
      </c>
      <c r="E1091" s="22" t="s">
        <v>2258</v>
      </c>
      <c r="F1091" s="22">
        <v>300</v>
      </c>
      <c r="G1091" s="23">
        <v>52800</v>
      </c>
    </row>
    <row r="1092" ht="30" customHeight="1" spans="1:7">
      <c r="A1092" s="20"/>
      <c r="B1092" s="7"/>
      <c r="C1092" s="8"/>
      <c r="D1092" s="54"/>
      <c r="E1092" s="22" t="s">
        <v>2259</v>
      </c>
      <c r="F1092" s="22">
        <v>300</v>
      </c>
      <c r="G1092" s="24"/>
    </row>
    <row r="1093" ht="30" customHeight="1" spans="1:7">
      <c r="A1093" s="17" t="s">
        <v>2207</v>
      </c>
      <c r="B1093" s="7" t="s">
        <v>2233</v>
      </c>
      <c r="C1093" s="7" t="s">
        <v>2260</v>
      </c>
      <c r="D1093" s="6" t="s">
        <v>2261</v>
      </c>
      <c r="E1093" s="22" t="s">
        <v>2262</v>
      </c>
      <c r="F1093" s="22">
        <v>400</v>
      </c>
      <c r="G1093" s="23">
        <v>48500</v>
      </c>
    </row>
    <row r="1094" ht="30" customHeight="1" spans="1:7">
      <c r="A1094" s="19"/>
      <c r="B1094" s="7"/>
      <c r="C1094" s="7"/>
      <c r="D1094" s="6"/>
      <c r="E1094" s="22" t="s">
        <v>2263</v>
      </c>
      <c r="F1094" s="22">
        <v>300</v>
      </c>
      <c r="G1094" s="27"/>
    </row>
    <row r="1095" ht="30" customHeight="1" spans="1:10">
      <c r="A1095" s="20"/>
      <c r="B1095" s="7"/>
      <c r="C1095" s="7"/>
      <c r="D1095" s="6"/>
      <c r="E1095" s="22" t="s">
        <v>2126</v>
      </c>
      <c r="F1095" s="22">
        <v>300</v>
      </c>
      <c r="G1095" s="24"/>
      <c r="J1095" s="8"/>
    </row>
    <row r="1096" ht="30" customHeight="1" spans="1:7">
      <c r="A1096" s="7" t="s">
        <v>2207</v>
      </c>
      <c r="B1096" s="7" t="s">
        <v>2233</v>
      </c>
      <c r="C1096" s="7" t="s">
        <v>2264</v>
      </c>
      <c r="D1096" s="6" t="s">
        <v>2265</v>
      </c>
      <c r="E1096" s="22" t="s">
        <v>2223</v>
      </c>
      <c r="F1096" s="22">
        <v>300</v>
      </c>
      <c r="G1096" s="8">
        <v>33000</v>
      </c>
    </row>
    <row r="1097" ht="30" customHeight="1" spans="1:7">
      <c r="A1097" s="7" t="s">
        <v>2207</v>
      </c>
      <c r="B1097" s="7" t="s">
        <v>2266</v>
      </c>
      <c r="C1097" s="8" t="s">
        <v>2267</v>
      </c>
      <c r="D1097" s="54" t="s">
        <v>2268</v>
      </c>
      <c r="E1097" s="22" t="s">
        <v>1292</v>
      </c>
      <c r="F1097" s="22">
        <v>400</v>
      </c>
      <c r="G1097" s="8">
        <v>3600</v>
      </c>
    </row>
    <row r="1098" ht="30" customHeight="1" spans="1:7">
      <c r="A1098" s="17" t="s">
        <v>2207</v>
      </c>
      <c r="B1098" s="7" t="s">
        <v>2269</v>
      </c>
      <c r="C1098" s="7" t="s">
        <v>2270</v>
      </c>
      <c r="D1098" s="6" t="s">
        <v>2271</v>
      </c>
      <c r="E1098" s="22" t="s">
        <v>2272</v>
      </c>
      <c r="F1098" s="22">
        <v>400</v>
      </c>
      <c r="G1098" s="23">
        <v>122000</v>
      </c>
    </row>
    <row r="1099" ht="30" customHeight="1" spans="1:7">
      <c r="A1099" s="20"/>
      <c r="B1099" s="7"/>
      <c r="C1099" s="7"/>
      <c r="D1099" s="6"/>
      <c r="E1099" s="22" t="s">
        <v>2273</v>
      </c>
      <c r="F1099" s="22">
        <v>300</v>
      </c>
      <c r="G1099" s="24"/>
    </row>
    <row r="1100" ht="30" customHeight="1" spans="1:7">
      <c r="A1100" s="17" t="s">
        <v>2207</v>
      </c>
      <c r="B1100" s="7" t="s">
        <v>2269</v>
      </c>
      <c r="C1100" s="7" t="s">
        <v>2274</v>
      </c>
      <c r="D1100" s="6" t="s">
        <v>2275</v>
      </c>
      <c r="E1100" s="22" t="s">
        <v>2276</v>
      </c>
      <c r="F1100" s="22">
        <v>400</v>
      </c>
      <c r="G1100" s="23">
        <v>24000</v>
      </c>
    </row>
    <row r="1101" ht="30" customHeight="1" spans="1:7">
      <c r="A1101" s="20"/>
      <c r="B1101" s="7"/>
      <c r="C1101" s="7"/>
      <c r="D1101" s="6"/>
      <c r="E1101" s="22" t="s">
        <v>2126</v>
      </c>
      <c r="F1101" s="22">
        <v>300</v>
      </c>
      <c r="G1101" s="24"/>
    </row>
    <row r="1102" ht="30" customHeight="1" spans="1:7">
      <c r="A1102" s="7" t="s">
        <v>2207</v>
      </c>
      <c r="B1102" s="7" t="s">
        <v>2269</v>
      </c>
      <c r="C1102" s="7" t="s">
        <v>2277</v>
      </c>
      <c r="D1102" s="6" t="s">
        <v>2278</v>
      </c>
      <c r="E1102" s="22" t="s">
        <v>2279</v>
      </c>
      <c r="F1102" s="22">
        <v>300</v>
      </c>
      <c r="G1102" s="8">
        <v>10500</v>
      </c>
    </row>
    <row r="1103" ht="30" customHeight="1" spans="1:7">
      <c r="A1103" s="7" t="s">
        <v>2207</v>
      </c>
      <c r="B1103" s="7" t="s">
        <v>2280</v>
      </c>
      <c r="C1103" s="7" t="s">
        <v>2281</v>
      </c>
      <c r="D1103" s="6" t="s">
        <v>2282</v>
      </c>
      <c r="E1103" s="22" t="s">
        <v>1141</v>
      </c>
      <c r="F1103" s="22">
        <v>300</v>
      </c>
      <c r="G1103" s="8">
        <v>1800</v>
      </c>
    </row>
    <row r="1104" ht="30" customHeight="1" spans="1:7">
      <c r="A1104" s="7" t="s">
        <v>2207</v>
      </c>
      <c r="B1104" s="7" t="s">
        <v>2280</v>
      </c>
      <c r="C1104" s="7" t="s">
        <v>2283</v>
      </c>
      <c r="D1104" s="6" t="s">
        <v>2284</v>
      </c>
      <c r="E1104" s="22" t="s">
        <v>2285</v>
      </c>
      <c r="F1104" s="22">
        <v>300</v>
      </c>
      <c r="G1104" s="8">
        <v>12870</v>
      </c>
    </row>
    <row r="1105" ht="30" customHeight="1" spans="1:7">
      <c r="A1105" s="7" t="s">
        <v>2207</v>
      </c>
      <c r="B1105" s="7" t="s">
        <v>2280</v>
      </c>
      <c r="C1105" s="7" t="s">
        <v>2286</v>
      </c>
      <c r="D1105" s="6" t="s">
        <v>2287</v>
      </c>
      <c r="E1105" s="22" t="s">
        <v>2288</v>
      </c>
      <c r="F1105" s="22">
        <v>300</v>
      </c>
      <c r="G1105" s="8">
        <v>5700</v>
      </c>
    </row>
    <row r="1106" ht="30" customHeight="1" spans="1:7">
      <c r="A1106" s="7" t="s">
        <v>2207</v>
      </c>
      <c r="B1106" s="7" t="s">
        <v>2280</v>
      </c>
      <c r="C1106" s="7" t="s">
        <v>2289</v>
      </c>
      <c r="D1106" s="6" t="s">
        <v>2290</v>
      </c>
      <c r="E1106" s="22" t="s">
        <v>1141</v>
      </c>
      <c r="F1106" s="22">
        <v>300</v>
      </c>
      <c r="G1106" s="8">
        <v>1800</v>
      </c>
    </row>
    <row r="1107" ht="30" customHeight="1" spans="1:7">
      <c r="A1107" s="7" t="s">
        <v>2207</v>
      </c>
      <c r="B1107" s="7" t="s">
        <v>2280</v>
      </c>
      <c r="C1107" s="7" t="s">
        <v>2291</v>
      </c>
      <c r="D1107" s="6" t="s">
        <v>2292</v>
      </c>
      <c r="E1107" s="22" t="s">
        <v>2293</v>
      </c>
      <c r="F1107" s="22">
        <v>300</v>
      </c>
      <c r="G1107" s="8">
        <v>3750</v>
      </c>
    </row>
    <row r="1108" ht="30" customHeight="1" spans="1:7">
      <c r="A1108" s="7" t="s">
        <v>2207</v>
      </c>
      <c r="B1108" s="7" t="s">
        <v>2280</v>
      </c>
      <c r="C1108" s="7" t="s">
        <v>2216</v>
      </c>
      <c r="D1108" s="6" t="s">
        <v>2294</v>
      </c>
      <c r="E1108" s="22" t="s">
        <v>2295</v>
      </c>
      <c r="F1108" s="22">
        <v>300</v>
      </c>
      <c r="G1108" s="8">
        <v>8610</v>
      </c>
    </row>
    <row r="1109" ht="30" customHeight="1" spans="1:7">
      <c r="A1109" s="7" t="s">
        <v>2207</v>
      </c>
      <c r="B1109" s="7" t="s">
        <v>2280</v>
      </c>
      <c r="C1109" s="7" t="s">
        <v>2296</v>
      </c>
      <c r="D1109" s="6" t="s">
        <v>2294</v>
      </c>
      <c r="E1109" s="22" t="s">
        <v>2297</v>
      </c>
      <c r="F1109" s="22">
        <v>300</v>
      </c>
      <c r="G1109" s="8">
        <v>9225</v>
      </c>
    </row>
    <row r="1110" ht="45.75" customHeight="1" spans="1:7">
      <c r="A1110" s="13" t="s">
        <v>2298</v>
      </c>
      <c r="B1110" s="15"/>
      <c r="C1110" s="56" t="s">
        <v>2299</v>
      </c>
      <c r="D1110" s="57"/>
      <c r="E1110" s="57"/>
      <c r="F1110" s="58"/>
      <c r="G1110" s="59">
        <f>SUM(G1063:G1109)</f>
        <v>732488</v>
      </c>
    </row>
    <row r="1111" ht="30" customHeight="1" spans="1:7">
      <c r="A1111" s="26" t="s">
        <v>2300</v>
      </c>
      <c r="B1111" s="7" t="s">
        <v>2301</v>
      </c>
      <c r="C1111" s="8" t="s">
        <v>2302</v>
      </c>
      <c r="D1111" s="28" t="s">
        <v>2303</v>
      </c>
      <c r="E1111" s="22" t="s">
        <v>2304</v>
      </c>
      <c r="F1111" s="22">
        <v>300</v>
      </c>
      <c r="G1111" s="22">
        <v>1890</v>
      </c>
    </row>
    <row r="1112" ht="30" customHeight="1" spans="1:7">
      <c r="A1112" s="16" t="s">
        <v>2300</v>
      </c>
      <c r="B1112" s="17" t="s">
        <v>2301</v>
      </c>
      <c r="C1112" s="23" t="s">
        <v>2305</v>
      </c>
      <c r="D1112" s="23" t="s">
        <v>2306</v>
      </c>
      <c r="E1112" s="22" t="s">
        <v>1010</v>
      </c>
      <c r="F1112" s="22">
        <v>300</v>
      </c>
      <c r="G1112" s="16">
        <v>7500</v>
      </c>
    </row>
    <row r="1113" ht="30" customHeight="1" spans="1:7">
      <c r="A1113" s="18"/>
      <c r="B1113" s="19"/>
      <c r="C1113" s="27"/>
      <c r="D1113" s="27"/>
      <c r="E1113" s="22" t="s">
        <v>2307</v>
      </c>
      <c r="F1113" s="22">
        <v>300</v>
      </c>
      <c r="G1113" s="18"/>
    </row>
    <row r="1114" ht="30" customHeight="1" spans="1:7">
      <c r="A1114" s="21"/>
      <c r="B1114" s="20"/>
      <c r="C1114" s="24"/>
      <c r="D1114" s="24"/>
      <c r="E1114" s="22" t="s">
        <v>2308</v>
      </c>
      <c r="F1114" s="22">
        <v>300</v>
      </c>
      <c r="G1114" s="21"/>
    </row>
    <row r="1115" ht="30" customHeight="1" spans="1:7">
      <c r="A1115" s="16" t="s">
        <v>2300</v>
      </c>
      <c r="B1115" s="17" t="s">
        <v>2301</v>
      </c>
      <c r="C1115" s="23" t="s">
        <v>2309</v>
      </c>
      <c r="D1115" s="23" t="s">
        <v>2310</v>
      </c>
      <c r="E1115" s="22" t="s">
        <v>2311</v>
      </c>
      <c r="F1115" s="22">
        <v>300</v>
      </c>
      <c r="G1115" s="16">
        <v>6600</v>
      </c>
    </row>
    <row r="1116" ht="30" customHeight="1" spans="1:7">
      <c r="A1116" s="21"/>
      <c r="B1116" s="20"/>
      <c r="C1116" s="24"/>
      <c r="D1116" s="24"/>
      <c r="E1116" s="22" t="s">
        <v>2312</v>
      </c>
      <c r="F1116" s="22">
        <v>300</v>
      </c>
      <c r="G1116" s="21"/>
    </row>
    <row r="1117" ht="30" customHeight="1" spans="1:7">
      <c r="A1117" s="26" t="s">
        <v>2300</v>
      </c>
      <c r="B1117" s="7" t="s">
        <v>2301</v>
      </c>
      <c r="C1117" s="8" t="s">
        <v>2313</v>
      </c>
      <c r="D1117" s="8" t="s">
        <v>2314</v>
      </c>
      <c r="E1117" s="22" t="s">
        <v>2315</v>
      </c>
      <c r="F1117" s="22">
        <v>300</v>
      </c>
      <c r="G1117" s="22">
        <v>8400</v>
      </c>
    </row>
    <row r="1118" ht="30" customHeight="1" spans="1:7">
      <c r="A1118" s="26" t="s">
        <v>2300</v>
      </c>
      <c r="B1118" s="7" t="s">
        <v>2301</v>
      </c>
      <c r="C1118" s="8" t="s">
        <v>2316</v>
      </c>
      <c r="D1118" s="8" t="s">
        <v>2317</v>
      </c>
      <c r="E1118" s="22" t="s">
        <v>2318</v>
      </c>
      <c r="F1118" s="22">
        <v>300</v>
      </c>
      <c r="G1118" s="22">
        <v>7200</v>
      </c>
    </row>
    <row r="1119" ht="30" customHeight="1" spans="1:7">
      <c r="A1119" s="26" t="s">
        <v>2300</v>
      </c>
      <c r="B1119" s="7" t="s">
        <v>2301</v>
      </c>
      <c r="C1119" s="8" t="s">
        <v>2319</v>
      </c>
      <c r="D1119" s="8" t="s">
        <v>2320</v>
      </c>
      <c r="E1119" s="22" t="s">
        <v>2321</v>
      </c>
      <c r="F1119" s="22">
        <v>300</v>
      </c>
      <c r="G1119" s="22">
        <v>2667</v>
      </c>
    </row>
    <row r="1120" ht="30" customHeight="1" spans="1:7">
      <c r="A1120" s="26" t="s">
        <v>2300</v>
      </c>
      <c r="B1120" s="7" t="s">
        <v>2301</v>
      </c>
      <c r="C1120" s="8" t="s">
        <v>2322</v>
      </c>
      <c r="D1120" s="8" t="s">
        <v>2323</v>
      </c>
      <c r="E1120" s="22" t="s">
        <v>2324</v>
      </c>
      <c r="F1120" s="22">
        <v>300</v>
      </c>
      <c r="G1120" s="22">
        <v>1500</v>
      </c>
    </row>
    <row r="1121" ht="30" customHeight="1" spans="1:7">
      <c r="A1121" s="16" t="s">
        <v>2300</v>
      </c>
      <c r="B1121" s="17" t="s">
        <v>2301</v>
      </c>
      <c r="C1121" s="23" t="s">
        <v>2325</v>
      </c>
      <c r="D1121" s="23" t="s">
        <v>2320</v>
      </c>
      <c r="E1121" s="22" t="s">
        <v>2326</v>
      </c>
      <c r="F1121" s="22">
        <v>300</v>
      </c>
      <c r="G1121" s="16">
        <v>4650</v>
      </c>
    </row>
    <row r="1122" ht="30" customHeight="1" spans="1:7">
      <c r="A1122" s="21"/>
      <c r="B1122" s="20"/>
      <c r="C1122" s="24"/>
      <c r="D1122" s="24"/>
      <c r="E1122" s="22" t="s">
        <v>2308</v>
      </c>
      <c r="F1122" s="22">
        <v>300</v>
      </c>
      <c r="G1122" s="21"/>
    </row>
    <row r="1123" ht="30" customHeight="1" spans="1:7">
      <c r="A1123" s="16" t="s">
        <v>2300</v>
      </c>
      <c r="B1123" s="17" t="s">
        <v>2327</v>
      </c>
      <c r="C1123" s="23" t="s">
        <v>2319</v>
      </c>
      <c r="D1123" s="23" t="s">
        <v>2328</v>
      </c>
      <c r="E1123" s="22" t="s">
        <v>2329</v>
      </c>
      <c r="F1123" s="22">
        <v>300</v>
      </c>
      <c r="G1123" s="16">
        <v>7650</v>
      </c>
    </row>
    <row r="1124" ht="30" customHeight="1" spans="1:7">
      <c r="A1124" s="21"/>
      <c r="B1124" s="20"/>
      <c r="C1124" s="24"/>
      <c r="D1124" s="24"/>
      <c r="E1124" s="22" t="s">
        <v>2330</v>
      </c>
      <c r="F1124" s="22">
        <v>300</v>
      </c>
      <c r="G1124" s="21"/>
    </row>
    <row r="1125" ht="30" customHeight="1" spans="1:7">
      <c r="A1125" s="16" t="s">
        <v>2300</v>
      </c>
      <c r="B1125" s="17" t="s">
        <v>2327</v>
      </c>
      <c r="C1125" s="23" t="s">
        <v>2331</v>
      </c>
      <c r="D1125" s="23" t="s">
        <v>2328</v>
      </c>
      <c r="E1125" s="22" t="s">
        <v>1874</v>
      </c>
      <c r="F1125" s="22">
        <v>300</v>
      </c>
      <c r="G1125" s="16">
        <v>7650</v>
      </c>
    </row>
    <row r="1126" ht="30" customHeight="1" spans="1:7">
      <c r="A1126" s="18"/>
      <c r="B1126" s="19"/>
      <c r="C1126" s="27"/>
      <c r="D1126" s="27"/>
      <c r="E1126" s="22" t="s">
        <v>2324</v>
      </c>
      <c r="F1126" s="22">
        <v>300</v>
      </c>
      <c r="G1126" s="18"/>
    </row>
    <row r="1127" ht="30" customHeight="1" spans="1:7">
      <c r="A1127" s="21"/>
      <c r="B1127" s="20"/>
      <c r="C1127" s="24"/>
      <c r="D1127" s="24"/>
      <c r="E1127" s="22" t="s">
        <v>2332</v>
      </c>
      <c r="F1127" s="22">
        <v>300</v>
      </c>
      <c r="G1127" s="21"/>
    </row>
    <row r="1128" ht="30" customHeight="1" spans="1:7">
      <c r="A1128" s="26" t="s">
        <v>2300</v>
      </c>
      <c r="B1128" s="7" t="s">
        <v>2327</v>
      </c>
      <c r="C1128" s="8" t="s">
        <v>2333</v>
      </c>
      <c r="D1128" s="8" t="s">
        <v>2334</v>
      </c>
      <c r="E1128" s="22" t="s">
        <v>2311</v>
      </c>
      <c r="F1128" s="22">
        <v>300</v>
      </c>
      <c r="G1128" s="22">
        <v>2100</v>
      </c>
    </row>
    <row r="1129" ht="30" customHeight="1" spans="1:7">
      <c r="A1129" s="16" t="s">
        <v>2300</v>
      </c>
      <c r="B1129" s="17" t="s">
        <v>2327</v>
      </c>
      <c r="C1129" s="23" t="s">
        <v>2325</v>
      </c>
      <c r="D1129" s="23" t="s">
        <v>2335</v>
      </c>
      <c r="E1129" s="22" t="s">
        <v>2324</v>
      </c>
      <c r="F1129" s="22">
        <v>300</v>
      </c>
      <c r="G1129" s="16">
        <v>3300</v>
      </c>
    </row>
    <row r="1130" ht="30" customHeight="1" spans="1:7">
      <c r="A1130" s="21"/>
      <c r="B1130" s="20"/>
      <c r="C1130" s="24"/>
      <c r="D1130" s="24"/>
      <c r="E1130" s="22" t="s">
        <v>968</v>
      </c>
      <c r="F1130" s="22">
        <v>300</v>
      </c>
      <c r="G1130" s="21"/>
    </row>
    <row r="1131" ht="30" customHeight="1" spans="1:7">
      <c r="A1131" s="26" t="s">
        <v>2300</v>
      </c>
      <c r="B1131" s="7" t="s">
        <v>2327</v>
      </c>
      <c r="C1131" s="8" t="s">
        <v>2336</v>
      </c>
      <c r="D1131" s="8" t="s">
        <v>2328</v>
      </c>
      <c r="E1131" s="22" t="s">
        <v>2324</v>
      </c>
      <c r="F1131" s="22">
        <v>300</v>
      </c>
      <c r="G1131" s="22">
        <v>1500</v>
      </c>
    </row>
    <row r="1132" ht="30" customHeight="1" spans="1:7">
      <c r="A1132" s="26" t="s">
        <v>2300</v>
      </c>
      <c r="B1132" s="7" t="s">
        <v>2327</v>
      </c>
      <c r="C1132" s="8" t="s">
        <v>2337</v>
      </c>
      <c r="D1132" s="8" t="s">
        <v>2334</v>
      </c>
      <c r="E1132" s="22" t="s">
        <v>2338</v>
      </c>
      <c r="F1132" s="22">
        <v>300</v>
      </c>
      <c r="G1132" s="22">
        <v>2400</v>
      </c>
    </row>
    <row r="1133" ht="30" customHeight="1" spans="1:7">
      <c r="A1133" s="26" t="s">
        <v>2300</v>
      </c>
      <c r="B1133" s="7" t="s">
        <v>2327</v>
      </c>
      <c r="C1133" s="8" t="s">
        <v>2339</v>
      </c>
      <c r="D1133" s="8" t="s">
        <v>2340</v>
      </c>
      <c r="E1133" s="22" t="s">
        <v>2341</v>
      </c>
      <c r="F1133" s="22">
        <v>300</v>
      </c>
      <c r="G1133" s="22">
        <v>1920</v>
      </c>
    </row>
    <row r="1134" ht="30" customHeight="1" spans="1:7">
      <c r="A1134" s="26" t="s">
        <v>2300</v>
      </c>
      <c r="B1134" s="7" t="s">
        <v>2342</v>
      </c>
      <c r="C1134" s="8" t="s">
        <v>2343</v>
      </c>
      <c r="D1134" s="8" t="s">
        <v>2344</v>
      </c>
      <c r="E1134" s="25" t="s">
        <v>2345</v>
      </c>
      <c r="F1134" s="22">
        <v>300</v>
      </c>
      <c r="G1134" s="22">
        <v>5253</v>
      </c>
    </row>
    <row r="1135" ht="30" customHeight="1" spans="1:7">
      <c r="A1135" s="26" t="s">
        <v>2300</v>
      </c>
      <c r="B1135" s="7" t="s">
        <v>2342</v>
      </c>
      <c r="C1135" s="8" t="s">
        <v>2346</v>
      </c>
      <c r="D1135" s="8" t="s">
        <v>2347</v>
      </c>
      <c r="E1135" s="22" t="s">
        <v>2348</v>
      </c>
      <c r="F1135" s="22">
        <v>300</v>
      </c>
      <c r="G1135" s="22">
        <v>2259</v>
      </c>
    </row>
    <row r="1136" ht="30" customHeight="1" spans="1:7">
      <c r="A1136" s="26" t="s">
        <v>2300</v>
      </c>
      <c r="B1136" s="7" t="s">
        <v>2342</v>
      </c>
      <c r="C1136" s="8" t="s">
        <v>2349</v>
      </c>
      <c r="D1136" s="8" t="s">
        <v>2350</v>
      </c>
      <c r="E1136" s="22" t="s">
        <v>2351</v>
      </c>
      <c r="F1136" s="22">
        <v>300</v>
      </c>
      <c r="G1136" s="22">
        <v>5523</v>
      </c>
    </row>
    <row r="1137" ht="30" customHeight="1" spans="1:7">
      <c r="A1137" s="16" t="s">
        <v>2300</v>
      </c>
      <c r="B1137" s="17" t="s">
        <v>2352</v>
      </c>
      <c r="C1137" s="23" t="s">
        <v>2353</v>
      </c>
      <c r="D1137" s="23" t="s">
        <v>2354</v>
      </c>
      <c r="E1137" s="22" t="s">
        <v>2355</v>
      </c>
      <c r="F1137" s="22">
        <v>300</v>
      </c>
      <c r="G1137" s="16">
        <v>6435</v>
      </c>
    </row>
    <row r="1138" ht="30" customHeight="1" spans="1:7">
      <c r="A1138" s="21"/>
      <c r="B1138" s="20"/>
      <c r="C1138" s="24"/>
      <c r="D1138" s="24"/>
      <c r="E1138" s="22" t="s">
        <v>2356</v>
      </c>
      <c r="F1138" s="22">
        <v>300</v>
      </c>
      <c r="G1138" s="21"/>
    </row>
    <row r="1139" ht="30" customHeight="1" spans="1:7">
      <c r="A1139" s="26" t="s">
        <v>2300</v>
      </c>
      <c r="B1139" s="7" t="s">
        <v>2352</v>
      </c>
      <c r="C1139" s="8" t="s">
        <v>2357</v>
      </c>
      <c r="D1139" s="8" t="s">
        <v>2358</v>
      </c>
      <c r="E1139" s="22" t="s">
        <v>968</v>
      </c>
      <c r="F1139" s="22">
        <v>300</v>
      </c>
      <c r="G1139" s="22">
        <v>1800</v>
      </c>
    </row>
    <row r="1140" ht="30" customHeight="1" spans="1:7">
      <c r="A1140" s="16" t="s">
        <v>2300</v>
      </c>
      <c r="B1140" s="17" t="s">
        <v>2359</v>
      </c>
      <c r="C1140" s="23" t="s">
        <v>2360</v>
      </c>
      <c r="D1140" s="23" t="s">
        <v>2361</v>
      </c>
      <c r="E1140" s="25" t="s">
        <v>2362</v>
      </c>
      <c r="F1140" s="22">
        <v>300</v>
      </c>
      <c r="G1140" s="16">
        <v>12591</v>
      </c>
    </row>
    <row r="1141" ht="30" customHeight="1" spans="1:7">
      <c r="A1141" s="18"/>
      <c r="B1141" s="19"/>
      <c r="C1141" s="27"/>
      <c r="D1141" s="27"/>
      <c r="E1141" s="22" t="s">
        <v>2363</v>
      </c>
      <c r="F1141" s="22">
        <v>300</v>
      </c>
      <c r="G1141" s="18"/>
    </row>
    <row r="1142" ht="30" customHeight="1" spans="1:7">
      <c r="A1142" s="21"/>
      <c r="B1142" s="20"/>
      <c r="C1142" s="24"/>
      <c r="D1142" s="24"/>
      <c r="E1142" s="25" t="s">
        <v>290</v>
      </c>
      <c r="F1142" s="22">
        <v>300</v>
      </c>
      <c r="G1142" s="21"/>
    </row>
    <row r="1143" ht="30" customHeight="1" spans="1:7">
      <c r="A1143" s="16" t="s">
        <v>2300</v>
      </c>
      <c r="B1143" s="17" t="s">
        <v>2359</v>
      </c>
      <c r="C1143" s="23" t="s">
        <v>2364</v>
      </c>
      <c r="D1143" s="23" t="s">
        <v>2365</v>
      </c>
      <c r="E1143" s="25" t="s">
        <v>2366</v>
      </c>
      <c r="F1143" s="22">
        <v>300</v>
      </c>
      <c r="G1143" s="16">
        <v>43200</v>
      </c>
    </row>
    <row r="1144" ht="30" customHeight="1" spans="1:7">
      <c r="A1144" s="18"/>
      <c r="B1144" s="19"/>
      <c r="C1144" s="27"/>
      <c r="D1144" s="27"/>
      <c r="E1144" s="25" t="s">
        <v>2367</v>
      </c>
      <c r="F1144" s="22">
        <v>300</v>
      </c>
      <c r="G1144" s="18"/>
    </row>
    <row r="1145" ht="30" customHeight="1" spans="1:7">
      <c r="A1145" s="18"/>
      <c r="B1145" s="19"/>
      <c r="C1145" s="27"/>
      <c r="D1145" s="27"/>
      <c r="E1145" s="22" t="s">
        <v>2098</v>
      </c>
      <c r="F1145" s="22">
        <v>300</v>
      </c>
      <c r="G1145" s="18"/>
    </row>
    <row r="1146" ht="30" customHeight="1" spans="1:7">
      <c r="A1146" s="18"/>
      <c r="B1146" s="19"/>
      <c r="C1146" s="27"/>
      <c r="D1146" s="27"/>
      <c r="E1146" s="22" t="s">
        <v>2368</v>
      </c>
      <c r="F1146" s="22">
        <v>300</v>
      </c>
      <c r="G1146" s="18"/>
    </row>
    <row r="1147" ht="30" customHeight="1" spans="1:7">
      <c r="A1147" s="18"/>
      <c r="B1147" s="19"/>
      <c r="C1147" s="27"/>
      <c r="D1147" s="27"/>
      <c r="E1147" s="22" t="s">
        <v>2369</v>
      </c>
      <c r="F1147" s="22">
        <v>300</v>
      </c>
      <c r="G1147" s="18"/>
    </row>
    <row r="1148" ht="30" customHeight="1" spans="1:7">
      <c r="A1148" s="18"/>
      <c r="B1148" s="19"/>
      <c r="C1148" s="27"/>
      <c r="D1148" s="27"/>
      <c r="E1148" s="25" t="s">
        <v>1242</v>
      </c>
      <c r="F1148" s="22">
        <v>300</v>
      </c>
      <c r="G1148" s="18"/>
    </row>
    <row r="1149" ht="30" customHeight="1" spans="1:7">
      <c r="A1149" s="21"/>
      <c r="B1149" s="20"/>
      <c r="C1149" s="24"/>
      <c r="D1149" s="24"/>
      <c r="E1149" s="25" t="s">
        <v>2370</v>
      </c>
      <c r="F1149" s="22">
        <v>300</v>
      </c>
      <c r="G1149" s="21"/>
    </row>
    <row r="1150" ht="30" customHeight="1" spans="1:7">
      <c r="A1150" s="16" t="s">
        <v>2300</v>
      </c>
      <c r="B1150" s="17" t="s">
        <v>2359</v>
      </c>
      <c r="C1150" s="23" t="s">
        <v>2371</v>
      </c>
      <c r="D1150" s="23" t="s">
        <v>2372</v>
      </c>
      <c r="E1150" s="25" t="s">
        <v>2373</v>
      </c>
      <c r="F1150" s="22">
        <v>300</v>
      </c>
      <c r="G1150" s="16">
        <v>16026</v>
      </c>
    </row>
    <row r="1151" ht="30" customHeight="1" spans="1:7">
      <c r="A1151" s="21"/>
      <c r="B1151" s="20"/>
      <c r="C1151" s="24"/>
      <c r="D1151" s="24"/>
      <c r="E1151" s="22" t="s">
        <v>2374</v>
      </c>
      <c r="F1151" s="22">
        <v>300</v>
      </c>
      <c r="G1151" s="21"/>
    </row>
    <row r="1152" ht="30" customHeight="1" spans="1:7">
      <c r="A1152" s="16" t="s">
        <v>2300</v>
      </c>
      <c r="B1152" s="17" t="s">
        <v>2359</v>
      </c>
      <c r="C1152" s="23" t="s">
        <v>2375</v>
      </c>
      <c r="D1152" s="23" t="s">
        <v>2372</v>
      </c>
      <c r="E1152" s="25" t="s">
        <v>2376</v>
      </c>
      <c r="F1152" s="22">
        <v>300</v>
      </c>
      <c r="G1152" s="16">
        <v>6480</v>
      </c>
    </row>
    <row r="1153" ht="30" customHeight="1" spans="1:7">
      <c r="A1153" s="21"/>
      <c r="B1153" s="20"/>
      <c r="C1153" s="24"/>
      <c r="D1153" s="24"/>
      <c r="E1153" s="22" t="s">
        <v>2377</v>
      </c>
      <c r="F1153" s="22">
        <v>300</v>
      </c>
      <c r="G1153" s="21"/>
    </row>
    <row r="1154" ht="30" customHeight="1" spans="1:7">
      <c r="A1154" s="16" t="s">
        <v>2300</v>
      </c>
      <c r="B1154" s="17" t="s">
        <v>2359</v>
      </c>
      <c r="C1154" s="23" t="s">
        <v>2378</v>
      </c>
      <c r="D1154" s="23" t="s">
        <v>2379</v>
      </c>
      <c r="E1154" s="25" t="s">
        <v>2380</v>
      </c>
      <c r="F1154" s="22">
        <v>300</v>
      </c>
      <c r="G1154" s="16">
        <v>4170</v>
      </c>
    </row>
    <row r="1155" ht="30" customHeight="1" spans="1:7">
      <c r="A1155" s="21"/>
      <c r="B1155" s="20"/>
      <c r="C1155" s="24"/>
      <c r="D1155" s="24"/>
      <c r="E1155" s="22" t="s">
        <v>2204</v>
      </c>
      <c r="F1155" s="22">
        <v>300</v>
      </c>
      <c r="G1155" s="21"/>
    </row>
    <row r="1156" ht="30" customHeight="1" spans="1:7">
      <c r="A1156" s="16" t="s">
        <v>2300</v>
      </c>
      <c r="B1156" s="17" t="s">
        <v>2359</v>
      </c>
      <c r="C1156" s="23" t="s">
        <v>2381</v>
      </c>
      <c r="D1156" s="23" t="s">
        <v>2382</v>
      </c>
      <c r="E1156" s="25" t="s">
        <v>2383</v>
      </c>
      <c r="F1156" s="22">
        <v>300</v>
      </c>
      <c r="G1156" s="16">
        <v>7872</v>
      </c>
    </row>
    <row r="1157" ht="30" customHeight="1" spans="1:7">
      <c r="A1157" s="21"/>
      <c r="B1157" s="20"/>
      <c r="C1157" s="24"/>
      <c r="D1157" s="24"/>
      <c r="E1157" s="22" t="s">
        <v>2384</v>
      </c>
      <c r="F1157" s="22">
        <v>300</v>
      </c>
      <c r="G1157" s="21"/>
    </row>
    <row r="1158" ht="30" customHeight="1" spans="1:7">
      <c r="A1158" s="16" t="s">
        <v>2300</v>
      </c>
      <c r="B1158" s="17" t="s">
        <v>2385</v>
      </c>
      <c r="C1158" s="23" t="s">
        <v>2386</v>
      </c>
      <c r="D1158" s="23" t="s">
        <v>2387</v>
      </c>
      <c r="E1158" s="25" t="s">
        <v>2388</v>
      </c>
      <c r="F1158" s="22">
        <v>300</v>
      </c>
      <c r="G1158" s="16">
        <v>25065</v>
      </c>
    </row>
    <row r="1159" ht="30" customHeight="1" spans="1:7">
      <c r="A1159" s="18"/>
      <c r="B1159" s="19"/>
      <c r="C1159" s="27"/>
      <c r="D1159" s="27"/>
      <c r="E1159" s="22" t="s">
        <v>2389</v>
      </c>
      <c r="F1159" s="22">
        <v>300</v>
      </c>
      <c r="G1159" s="18"/>
    </row>
    <row r="1160" ht="30" customHeight="1" spans="1:7">
      <c r="A1160" s="18"/>
      <c r="B1160" s="19"/>
      <c r="C1160" s="27"/>
      <c r="D1160" s="27"/>
      <c r="E1160" s="22" t="s">
        <v>2368</v>
      </c>
      <c r="F1160" s="22">
        <v>300</v>
      </c>
      <c r="G1160" s="18"/>
    </row>
    <row r="1161" ht="30" customHeight="1" spans="1:7">
      <c r="A1161" s="18"/>
      <c r="B1161" s="19"/>
      <c r="C1161" s="27"/>
      <c r="D1161" s="27"/>
      <c r="E1161" s="25" t="s">
        <v>682</v>
      </c>
      <c r="F1161" s="22">
        <v>300</v>
      </c>
      <c r="G1161" s="18"/>
    </row>
    <row r="1162" ht="30" customHeight="1" spans="1:7">
      <c r="A1162" s="18"/>
      <c r="B1162" s="19"/>
      <c r="C1162" s="27"/>
      <c r="D1162" s="27"/>
      <c r="E1162" s="25" t="s">
        <v>2390</v>
      </c>
      <c r="F1162" s="22">
        <v>300</v>
      </c>
      <c r="G1162" s="18"/>
    </row>
    <row r="1163" ht="30" customHeight="1" spans="1:7">
      <c r="A1163" s="21"/>
      <c r="B1163" s="20"/>
      <c r="C1163" s="24"/>
      <c r="D1163" s="24"/>
      <c r="E1163" s="25" t="s">
        <v>2391</v>
      </c>
      <c r="F1163" s="22">
        <v>300</v>
      </c>
      <c r="G1163" s="21"/>
    </row>
    <row r="1164" ht="41" customHeight="1" spans="1:7">
      <c r="A1164" s="26" t="s">
        <v>2300</v>
      </c>
      <c r="B1164" s="7" t="s">
        <v>2392</v>
      </c>
      <c r="C1164" s="8" t="s">
        <v>2393</v>
      </c>
      <c r="D1164" s="8" t="s">
        <v>2394</v>
      </c>
      <c r="E1164" s="25" t="s">
        <v>2395</v>
      </c>
      <c r="F1164" s="22">
        <v>300</v>
      </c>
      <c r="G1164" s="22">
        <v>27600</v>
      </c>
    </row>
    <row r="1165" ht="30" customHeight="1" spans="1:7">
      <c r="A1165" s="16" t="s">
        <v>2300</v>
      </c>
      <c r="B1165" s="17" t="s">
        <v>2396</v>
      </c>
      <c r="C1165" s="23" t="s">
        <v>2397</v>
      </c>
      <c r="D1165" s="23" t="s">
        <v>2398</v>
      </c>
      <c r="E1165" s="25" t="s">
        <v>2399</v>
      </c>
      <c r="F1165" s="22">
        <v>300</v>
      </c>
      <c r="G1165" s="16">
        <v>38290</v>
      </c>
    </row>
    <row r="1166" ht="30" customHeight="1" spans="1:7">
      <c r="A1166" s="18"/>
      <c r="B1166" s="19"/>
      <c r="C1166" s="27"/>
      <c r="D1166" s="27"/>
      <c r="E1166" s="25" t="s">
        <v>2400</v>
      </c>
      <c r="F1166" s="22">
        <v>300</v>
      </c>
      <c r="G1166" s="18"/>
    </row>
    <row r="1167" ht="30" customHeight="1" spans="1:7">
      <c r="A1167" s="18"/>
      <c r="B1167" s="19"/>
      <c r="C1167" s="27"/>
      <c r="D1167" s="27"/>
      <c r="E1167" s="22" t="s">
        <v>2401</v>
      </c>
      <c r="F1167" s="22">
        <v>400</v>
      </c>
      <c r="G1167" s="18"/>
    </row>
    <row r="1168" ht="30" customHeight="1" spans="1:7">
      <c r="A1168" s="21"/>
      <c r="B1168" s="20"/>
      <c r="C1168" s="24"/>
      <c r="D1168" s="24"/>
      <c r="E1168" s="25" t="s">
        <v>2402</v>
      </c>
      <c r="F1168" s="22">
        <v>300</v>
      </c>
      <c r="G1168" s="21"/>
    </row>
    <row r="1169" ht="30" customHeight="1" spans="1:7">
      <c r="A1169" s="26" t="s">
        <v>2300</v>
      </c>
      <c r="B1169" s="7" t="s">
        <v>2396</v>
      </c>
      <c r="C1169" s="8" t="s">
        <v>2403</v>
      </c>
      <c r="D1169" s="8" t="s">
        <v>2404</v>
      </c>
      <c r="E1169" s="25" t="s">
        <v>2405</v>
      </c>
      <c r="F1169" s="22">
        <v>300</v>
      </c>
      <c r="G1169" s="22">
        <v>9567</v>
      </c>
    </row>
    <row r="1170" ht="30" customHeight="1" spans="1:7">
      <c r="A1170" s="26" t="s">
        <v>2300</v>
      </c>
      <c r="B1170" s="7" t="s">
        <v>2396</v>
      </c>
      <c r="C1170" s="8" t="s">
        <v>2406</v>
      </c>
      <c r="D1170" s="8" t="s">
        <v>2407</v>
      </c>
      <c r="E1170" s="22" t="s">
        <v>2408</v>
      </c>
      <c r="F1170" s="22">
        <v>300</v>
      </c>
      <c r="G1170" s="22">
        <v>2115</v>
      </c>
    </row>
    <row r="1171" ht="30" customHeight="1" spans="1:7">
      <c r="A1171" s="26" t="s">
        <v>2300</v>
      </c>
      <c r="B1171" s="7" t="s">
        <v>2396</v>
      </c>
      <c r="C1171" s="8" t="s">
        <v>2409</v>
      </c>
      <c r="D1171" s="8" t="s">
        <v>2410</v>
      </c>
      <c r="E1171" s="25" t="s">
        <v>2411</v>
      </c>
      <c r="F1171" s="22">
        <v>1000</v>
      </c>
      <c r="G1171" s="22">
        <v>35450</v>
      </c>
    </row>
    <row r="1172" ht="30" customHeight="1" spans="1:7">
      <c r="A1172" s="26" t="s">
        <v>2300</v>
      </c>
      <c r="B1172" s="7" t="s">
        <v>2396</v>
      </c>
      <c r="C1172" s="8" t="s">
        <v>2412</v>
      </c>
      <c r="D1172" s="8" t="s">
        <v>2413</v>
      </c>
      <c r="E1172" s="25" t="s">
        <v>2414</v>
      </c>
      <c r="F1172" s="22">
        <v>300</v>
      </c>
      <c r="G1172" s="22">
        <v>4455</v>
      </c>
    </row>
    <row r="1173" ht="30" customHeight="1" spans="1:7">
      <c r="A1173" s="16" t="s">
        <v>2300</v>
      </c>
      <c r="B1173" s="17" t="s">
        <v>2415</v>
      </c>
      <c r="C1173" s="23" t="s">
        <v>2416</v>
      </c>
      <c r="D1173" s="23" t="s">
        <v>2417</v>
      </c>
      <c r="E1173" s="22" t="s">
        <v>2418</v>
      </c>
      <c r="F1173" s="22">
        <v>300</v>
      </c>
      <c r="G1173" s="16">
        <v>6180</v>
      </c>
    </row>
    <row r="1174" ht="30" customHeight="1" spans="1:7">
      <c r="A1174" s="21"/>
      <c r="B1174" s="20"/>
      <c r="C1174" s="24"/>
      <c r="D1174" s="24"/>
      <c r="E1174" s="25" t="s">
        <v>1838</v>
      </c>
      <c r="F1174" s="22">
        <v>300</v>
      </c>
      <c r="G1174" s="21"/>
    </row>
    <row r="1175" ht="30" customHeight="1" spans="1:7">
      <c r="A1175" s="16" t="s">
        <v>2300</v>
      </c>
      <c r="B1175" s="17" t="s">
        <v>2419</v>
      </c>
      <c r="C1175" s="23" t="s">
        <v>2420</v>
      </c>
      <c r="D1175" s="23" t="s">
        <v>2421</v>
      </c>
      <c r="E1175" s="25" t="s">
        <v>2422</v>
      </c>
      <c r="F1175" s="22">
        <v>300</v>
      </c>
      <c r="G1175" s="16">
        <v>6483</v>
      </c>
    </row>
    <row r="1176" ht="30" customHeight="1" spans="1:7">
      <c r="A1176" s="21"/>
      <c r="B1176" s="20"/>
      <c r="C1176" s="24"/>
      <c r="D1176" s="24"/>
      <c r="E1176" s="25" t="s">
        <v>2293</v>
      </c>
      <c r="F1176" s="22">
        <v>300</v>
      </c>
      <c r="G1176" s="21"/>
    </row>
    <row r="1177" ht="30" customHeight="1" spans="1:7">
      <c r="A1177" s="16" t="s">
        <v>2300</v>
      </c>
      <c r="B1177" s="17" t="s">
        <v>2423</v>
      </c>
      <c r="C1177" s="23" t="s">
        <v>2424</v>
      </c>
      <c r="D1177" s="23" t="s">
        <v>2425</v>
      </c>
      <c r="E1177" s="25" t="s">
        <v>2426</v>
      </c>
      <c r="F1177" s="22">
        <v>300</v>
      </c>
      <c r="G1177" s="16">
        <v>6000</v>
      </c>
    </row>
    <row r="1178" ht="30" customHeight="1" spans="1:7">
      <c r="A1178" s="21"/>
      <c r="B1178" s="20"/>
      <c r="C1178" s="24"/>
      <c r="D1178" s="24"/>
      <c r="E1178" s="22" t="s">
        <v>2263</v>
      </c>
      <c r="F1178" s="22">
        <v>300</v>
      </c>
      <c r="G1178" s="21"/>
    </row>
    <row r="1179" ht="55.5" customHeight="1" spans="1:7">
      <c r="A1179" s="13" t="s">
        <v>2427</v>
      </c>
      <c r="B1179" s="15"/>
      <c r="C1179" s="13" t="s">
        <v>2428</v>
      </c>
      <c r="D1179" s="14"/>
      <c r="E1179" s="14"/>
      <c r="F1179" s="15"/>
      <c r="G1179" s="60">
        <f>SUM(G1111:G1178)</f>
        <v>339741</v>
      </c>
    </row>
    <row r="1180" ht="54" customHeight="1" spans="1:7">
      <c r="A1180" s="61" t="s">
        <v>2429</v>
      </c>
      <c r="B1180" s="22" t="s">
        <v>2430</v>
      </c>
      <c r="C1180" s="22" t="s">
        <v>2431</v>
      </c>
      <c r="D1180" s="22" t="s">
        <v>2432</v>
      </c>
      <c r="E1180" s="7" t="s">
        <v>2433</v>
      </c>
      <c r="F1180" s="7">
        <v>1000</v>
      </c>
      <c r="G1180" s="7">
        <v>32500</v>
      </c>
    </row>
    <row r="1181" ht="28.5" customHeight="1" spans="1:7">
      <c r="A1181" s="62" t="s">
        <v>2434</v>
      </c>
      <c r="B1181" s="15"/>
      <c r="C1181" s="12" t="s">
        <v>2433</v>
      </c>
      <c r="D1181" s="12"/>
      <c r="E1181" s="12"/>
      <c r="F1181" s="12"/>
      <c r="G1181" s="12">
        <f>G1180</f>
        <v>32500</v>
      </c>
    </row>
    <row r="1182" ht="69.75" customHeight="1" spans="1:7">
      <c r="A1182" s="63" t="s">
        <v>2435</v>
      </c>
      <c r="B1182" s="64"/>
      <c r="C1182" s="13" t="s">
        <v>2436</v>
      </c>
      <c r="D1182" s="14"/>
      <c r="E1182" s="14"/>
      <c r="F1182" s="15"/>
      <c r="G1182" s="65">
        <f>G1181+G1179+G1110+G1062+G1006+G992+G660+G532+G433+G374+G332+G314+G258+G228+G222+G219+G139+G136+G57+G22</f>
        <v>16830317.7</v>
      </c>
    </row>
    <row r="1183" ht="30" customHeight="1"/>
  </sheetData>
  <sheetProtection password="841E" sheet="1" selectLockedCells="1" selectUnlockedCells="1" objects="1"/>
  <autoFilter ref="A3:M1182">
    <extLst/>
  </autoFilter>
  <mergeCells count="1307">
    <mergeCell ref="A2:G2"/>
    <mergeCell ref="A22:B22"/>
    <mergeCell ref="C22:F22"/>
    <mergeCell ref="A57:B57"/>
    <mergeCell ref="C57:F57"/>
    <mergeCell ref="A136:B136"/>
    <mergeCell ref="C136:F136"/>
    <mergeCell ref="A139:B139"/>
    <mergeCell ref="C139:F139"/>
    <mergeCell ref="A219:B219"/>
    <mergeCell ref="C219:F219"/>
    <mergeCell ref="A222:B222"/>
    <mergeCell ref="C222:F222"/>
    <mergeCell ref="A228:B228"/>
    <mergeCell ref="C228:F228"/>
    <mergeCell ref="A258:B258"/>
    <mergeCell ref="C258:F258"/>
    <mergeCell ref="A314:B314"/>
    <mergeCell ref="C314:F314"/>
    <mergeCell ref="A332:B332"/>
    <mergeCell ref="C332:F332"/>
    <mergeCell ref="A374:B374"/>
    <mergeCell ref="C374:F374"/>
    <mergeCell ref="A433:B433"/>
    <mergeCell ref="C433:F433"/>
    <mergeCell ref="A532:B532"/>
    <mergeCell ref="C532:F532"/>
    <mergeCell ref="A660:B660"/>
    <mergeCell ref="C660:F660"/>
    <mergeCell ref="A992:B992"/>
    <mergeCell ref="C992:F992"/>
    <mergeCell ref="A1006:B1006"/>
    <mergeCell ref="C1006:F1006"/>
    <mergeCell ref="A1062:B1062"/>
    <mergeCell ref="C1062:F1062"/>
    <mergeCell ref="A1110:B1110"/>
    <mergeCell ref="C1110:F1110"/>
    <mergeCell ref="A1179:B1179"/>
    <mergeCell ref="C1179:F1179"/>
    <mergeCell ref="A1181:B1181"/>
    <mergeCell ref="C1181:F1181"/>
    <mergeCell ref="A1182:B1182"/>
    <mergeCell ref="C1182:F1182"/>
    <mergeCell ref="A23:A28"/>
    <mergeCell ref="A29:A35"/>
    <mergeCell ref="A36:A38"/>
    <mergeCell ref="A39:A40"/>
    <mergeCell ref="A41:A42"/>
    <mergeCell ref="A45:A46"/>
    <mergeCell ref="A48:A49"/>
    <mergeCell ref="A52:A53"/>
    <mergeCell ref="A54:A56"/>
    <mergeCell ref="A58:A59"/>
    <mergeCell ref="A60:A61"/>
    <mergeCell ref="A62:A63"/>
    <mergeCell ref="A64:A65"/>
    <mergeCell ref="A66:A67"/>
    <mergeCell ref="A69:A70"/>
    <mergeCell ref="A71:A72"/>
    <mergeCell ref="A73:A74"/>
    <mergeCell ref="A78:A79"/>
    <mergeCell ref="A80:A81"/>
    <mergeCell ref="A82:A83"/>
    <mergeCell ref="A86:A87"/>
    <mergeCell ref="A90:A91"/>
    <mergeCell ref="A92:A93"/>
    <mergeCell ref="A94:A95"/>
    <mergeCell ref="A101:A102"/>
    <mergeCell ref="A103:A104"/>
    <mergeCell ref="A105:A107"/>
    <mergeCell ref="A110:A112"/>
    <mergeCell ref="A113:A114"/>
    <mergeCell ref="A117:A119"/>
    <mergeCell ref="A120:A121"/>
    <mergeCell ref="A122:A123"/>
    <mergeCell ref="A124:A125"/>
    <mergeCell ref="A126:A127"/>
    <mergeCell ref="A129:A131"/>
    <mergeCell ref="A134:A135"/>
    <mergeCell ref="A140:A143"/>
    <mergeCell ref="A146:A149"/>
    <mergeCell ref="A177:A178"/>
    <mergeCell ref="A179:A181"/>
    <mergeCell ref="A182:A183"/>
    <mergeCell ref="A190:A191"/>
    <mergeCell ref="A194:A195"/>
    <mergeCell ref="A196:A197"/>
    <mergeCell ref="A201:A202"/>
    <mergeCell ref="A206:A208"/>
    <mergeCell ref="A220:A221"/>
    <mergeCell ref="A229:A230"/>
    <mergeCell ref="A236:A239"/>
    <mergeCell ref="A240:A242"/>
    <mergeCell ref="A246:A247"/>
    <mergeCell ref="A248:A249"/>
    <mergeCell ref="A250:A251"/>
    <mergeCell ref="A253:A254"/>
    <mergeCell ref="A256:A257"/>
    <mergeCell ref="A259:A260"/>
    <mergeCell ref="A261:A262"/>
    <mergeCell ref="A270:A271"/>
    <mergeCell ref="A285:A287"/>
    <mergeCell ref="A294:A295"/>
    <mergeCell ref="A296:A297"/>
    <mergeCell ref="A299:A300"/>
    <mergeCell ref="A301:A302"/>
    <mergeCell ref="A303:A305"/>
    <mergeCell ref="A318:A319"/>
    <mergeCell ref="A324:A325"/>
    <mergeCell ref="A333:A334"/>
    <mergeCell ref="A339:A340"/>
    <mergeCell ref="A341:A342"/>
    <mergeCell ref="A345:A346"/>
    <mergeCell ref="A347:A350"/>
    <mergeCell ref="A351:A352"/>
    <mergeCell ref="A354:A355"/>
    <mergeCell ref="A356:A357"/>
    <mergeCell ref="A358:A359"/>
    <mergeCell ref="A364:A365"/>
    <mergeCell ref="A382:A383"/>
    <mergeCell ref="A384:A385"/>
    <mergeCell ref="A390:A391"/>
    <mergeCell ref="A398:A399"/>
    <mergeCell ref="A400:A401"/>
    <mergeCell ref="A402:A403"/>
    <mergeCell ref="A405:A407"/>
    <mergeCell ref="A410:A412"/>
    <mergeCell ref="A413:A415"/>
    <mergeCell ref="A420:A421"/>
    <mergeCell ref="A439:A440"/>
    <mergeCell ref="A441:A442"/>
    <mergeCell ref="A444:A445"/>
    <mergeCell ref="A449:A450"/>
    <mergeCell ref="A451:A452"/>
    <mergeCell ref="A453:A454"/>
    <mergeCell ref="A455:A457"/>
    <mergeCell ref="A458:A459"/>
    <mergeCell ref="A460:A461"/>
    <mergeCell ref="A462:A463"/>
    <mergeCell ref="A466:A467"/>
    <mergeCell ref="A468:A470"/>
    <mergeCell ref="A471:A472"/>
    <mergeCell ref="A474:A476"/>
    <mergeCell ref="A477:A478"/>
    <mergeCell ref="A481:A482"/>
    <mergeCell ref="A484:A485"/>
    <mergeCell ref="A486:A487"/>
    <mergeCell ref="A488:A489"/>
    <mergeCell ref="A490:A491"/>
    <mergeCell ref="A492:A493"/>
    <mergeCell ref="A500:A501"/>
    <mergeCell ref="A503:A504"/>
    <mergeCell ref="A505:A506"/>
    <mergeCell ref="A507:A508"/>
    <mergeCell ref="A509:A510"/>
    <mergeCell ref="A511:A512"/>
    <mergeCell ref="A513:A514"/>
    <mergeCell ref="A515:A516"/>
    <mergeCell ref="A523:A524"/>
    <mergeCell ref="A525:A526"/>
    <mergeCell ref="A533:A535"/>
    <mergeCell ref="A536:A537"/>
    <mergeCell ref="A540:A541"/>
    <mergeCell ref="A542:A543"/>
    <mergeCell ref="A554:A555"/>
    <mergeCell ref="A556:A557"/>
    <mergeCell ref="A559:A560"/>
    <mergeCell ref="A561:A563"/>
    <mergeCell ref="A564:A565"/>
    <mergeCell ref="A566:A567"/>
    <mergeCell ref="A568:A569"/>
    <mergeCell ref="A577:A578"/>
    <mergeCell ref="A579:A580"/>
    <mergeCell ref="A581:A584"/>
    <mergeCell ref="A585:A587"/>
    <mergeCell ref="A591:A592"/>
    <mergeCell ref="A598:A599"/>
    <mergeCell ref="A602:A603"/>
    <mergeCell ref="A606:A607"/>
    <mergeCell ref="A610:A611"/>
    <mergeCell ref="A616:A619"/>
    <mergeCell ref="A622:A624"/>
    <mergeCell ref="A625:A626"/>
    <mergeCell ref="A628:A629"/>
    <mergeCell ref="A632:A634"/>
    <mergeCell ref="A637:A639"/>
    <mergeCell ref="A645:A647"/>
    <mergeCell ref="A648:A649"/>
    <mergeCell ref="A650:A651"/>
    <mergeCell ref="A653:A654"/>
    <mergeCell ref="A661:A662"/>
    <mergeCell ref="A664:A666"/>
    <mergeCell ref="A667:A671"/>
    <mergeCell ref="A672:A673"/>
    <mergeCell ref="A675:A676"/>
    <mergeCell ref="A678:A679"/>
    <mergeCell ref="A706:A707"/>
    <mergeCell ref="A730:A731"/>
    <mergeCell ref="A738:A739"/>
    <mergeCell ref="A740:A742"/>
    <mergeCell ref="A744:A746"/>
    <mergeCell ref="A750:A751"/>
    <mergeCell ref="A768:A769"/>
    <mergeCell ref="A770:A772"/>
    <mergeCell ref="A773:A775"/>
    <mergeCell ref="A782:A783"/>
    <mergeCell ref="A788:A789"/>
    <mergeCell ref="A790:A792"/>
    <mergeCell ref="A793:A794"/>
    <mergeCell ref="A796:A797"/>
    <mergeCell ref="A798:A799"/>
    <mergeCell ref="A802:A803"/>
    <mergeCell ref="A811:A812"/>
    <mergeCell ref="A813:A814"/>
    <mergeCell ref="A820:A821"/>
    <mergeCell ref="A825:A826"/>
    <mergeCell ref="A829:A830"/>
    <mergeCell ref="A835:A836"/>
    <mergeCell ref="A838:A840"/>
    <mergeCell ref="A873:A874"/>
    <mergeCell ref="A875:A876"/>
    <mergeCell ref="A883:A884"/>
    <mergeCell ref="A887:A889"/>
    <mergeCell ref="A890:A891"/>
    <mergeCell ref="A892:A893"/>
    <mergeCell ref="A910:A911"/>
    <mergeCell ref="A913:A915"/>
    <mergeCell ref="A916:A917"/>
    <mergeCell ref="A918:A920"/>
    <mergeCell ref="A921:A923"/>
    <mergeCell ref="A924:A926"/>
    <mergeCell ref="A927:A928"/>
    <mergeCell ref="A929:A930"/>
    <mergeCell ref="A931:A932"/>
    <mergeCell ref="A933:A934"/>
    <mergeCell ref="A936:A937"/>
    <mergeCell ref="A938:A939"/>
    <mergeCell ref="A940:A942"/>
    <mergeCell ref="A943:A944"/>
    <mergeCell ref="A945:A946"/>
    <mergeCell ref="A947:A948"/>
    <mergeCell ref="A965:A966"/>
    <mergeCell ref="A967:A968"/>
    <mergeCell ref="A981:A982"/>
    <mergeCell ref="A985:A986"/>
    <mergeCell ref="A987:A991"/>
    <mergeCell ref="A996:A997"/>
    <mergeCell ref="A998:A999"/>
    <mergeCell ref="A1000:A1001"/>
    <mergeCell ref="A1008:A1009"/>
    <mergeCell ref="A1011:A1012"/>
    <mergeCell ref="A1013:A1014"/>
    <mergeCell ref="A1015:A1016"/>
    <mergeCell ref="A1018:A1020"/>
    <mergeCell ref="A1023:A1026"/>
    <mergeCell ref="A1027:A1028"/>
    <mergeCell ref="A1029:A1030"/>
    <mergeCell ref="A1031:A1032"/>
    <mergeCell ref="A1033:A1034"/>
    <mergeCell ref="A1035:A1036"/>
    <mergeCell ref="A1037:A1038"/>
    <mergeCell ref="A1039:A1040"/>
    <mergeCell ref="A1041:A1042"/>
    <mergeCell ref="A1043:A1044"/>
    <mergeCell ref="A1046:A1047"/>
    <mergeCell ref="A1048:A1049"/>
    <mergeCell ref="A1050:A1051"/>
    <mergeCell ref="A1052:A1053"/>
    <mergeCell ref="A1054:A1057"/>
    <mergeCell ref="A1058:A1059"/>
    <mergeCell ref="A1060:A1061"/>
    <mergeCell ref="A1063:A1066"/>
    <mergeCell ref="A1067:A1068"/>
    <mergeCell ref="A1070:A1073"/>
    <mergeCell ref="A1074:A1077"/>
    <mergeCell ref="A1082:A1084"/>
    <mergeCell ref="A1085:A1086"/>
    <mergeCell ref="A1091:A1092"/>
    <mergeCell ref="A1093:A1095"/>
    <mergeCell ref="A1098:A1099"/>
    <mergeCell ref="A1100:A1101"/>
    <mergeCell ref="A1112:A1114"/>
    <mergeCell ref="A1115:A1116"/>
    <mergeCell ref="A1121:A1122"/>
    <mergeCell ref="A1125:A1127"/>
    <mergeCell ref="A1129:A1130"/>
    <mergeCell ref="A1137:A1138"/>
    <mergeCell ref="A1140:A1142"/>
    <mergeCell ref="A1143:A1149"/>
    <mergeCell ref="A1150:A1151"/>
    <mergeCell ref="A1152:A1153"/>
    <mergeCell ref="A1154:A1155"/>
    <mergeCell ref="A1156:A1157"/>
    <mergeCell ref="A1158:A1163"/>
    <mergeCell ref="A1165:A1168"/>
    <mergeCell ref="A1173:A1174"/>
    <mergeCell ref="A1175:A1176"/>
    <mergeCell ref="A1177:A1178"/>
    <mergeCell ref="B23:B28"/>
    <mergeCell ref="B29:B35"/>
    <mergeCell ref="B36:B38"/>
    <mergeCell ref="B39:B40"/>
    <mergeCell ref="B41:B42"/>
    <mergeCell ref="B45:B46"/>
    <mergeCell ref="B48:B49"/>
    <mergeCell ref="B52:B53"/>
    <mergeCell ref="B54:B56"/>
    <mergeCell ref="B58:B59"/>
    <mergeCell ref="B60:B61"/>
    <mergeCell ref="B62:B63"/>
    <mergeCell ref="B64:B65"/>
    <mergeCell ref="B66:B67"/>
    <mergeCell ref="B69:B70"/>
    <mergeCell ref="B71:B72"/>
    <mergeCell ref="B73:B74"/>
    <mergeCell ref="B78:B79"/>
    <mergeCell ref="B80:B81"/>
    <mergeCell ref="B82:B83"/>
    <mergeCell ref="B86:B87"/>
    <mergeCell ref="B90:B91"/>
    <mergeCell ref="B92:B93"/>
    <mergeCell ref="B94:B95"/>
    <mergeCell ref="B101:B102"/>
    <mergeCell ref="B103:B104"/>
    <mergeCell ref="B105:B107"/>
    <mergeCell ref="B110:B112"/>
    <mergeCell ref="B113:B114"/>
    <mergeCell ref="B117:B119"/>
    <mergeCell ref="B120:B121"/>
    <mergeCell ref="B122:B123"/>
    <mergeCell ref="B124:B125"/>
    <mergeCell ref="B126:B127"/>
    <mergeCell ref="B129:B131"/>
    <mergeCell ref="B134:B135"/>
    <mergeCell ref="B140:B143"/>
    <mergeCell ref="B146:B149"/>
    <mergeCell ref="B177:B178"/>
    <mergeCell ref="B179:B181"/>
    <mergeCell ref="B182:B183"/>
    <mergeCell ref="B190:B191"/>
    <mergeCell ref="B194:B195"/>
    <mergeCell ref="B196:B197"/>
    <mergeCell ref="B201:B202"/>
    <mergeCell ref="B206:B208"/>
    <mergeCell ref="B220:B221"/>
    <mergeCell ref="B229:B230"/>
    <mergeCell ref="B236:B239"/>
    <mergeCell ref="B240:B242"/>
    <mergeCell ref="B246:B247"/>
    <mergeCell ref="B248:B249"/>
    <mergeCell ref="B250:B251"/>
    <mergeCell ref="B253:B254"/>
    <mergeCell ref="B256:B257"/>
    <mergeCell ref="B259:B260"/>
    <mergeCell ref="B261:B262"/>
    <mergeCell ref="B270:B271"/>
    <mergeCell ref="B285:B287"/>
    <mergeCell ref="B294:B295"/>
    <mergeCell ref="B296:B297"/>
    <mergeCell ref="B299:B300"/>
    <mergeCell ref="B301:B302"/>
    <mergeCell ref="B303:B305"/>
    <mergeCell ref="B318:B319"/>
    <mergeCell ref="B324:B325"/>
    <mergeCell ref="B330:B331"/>
    <mergeCell ref="B333:B334"/>
    <mergeCell ref="B339:B340"/>
    <mergeCell ref="B341:B342"/>
    <mergeCell ref="B345:B346"/>
    <mergeCell ref="B347:B350"/>
    <mergeCell ref="B351:B352"/>
    <mergeCell ref="B354:B355"/>
    <mergeCell ref="B356:B357"/>
    <mergeCell ref="B358:B359"/>
    <mergeCell ref="B364:B365"/>
    <mergeCell ref="B382:B383"/>
    <mergeCell ref="B384:B385"/>
    <mergeCell ref="B390:B391"/>
    <mergeCell ref="B398:B399"/>
    <mergeCell ref="B400:B401"/>
    <mergeCell ref="B402:B403"/>
    <mergeCell ref="B405:B407"/>
    <mergeCell ref="B410:B412"/>
    <mergeCell ref="B413:B415"/>
    <mergeCell ref="B420:B421"/>
    <mergeCell ref="B439:B440"/>
    <mergeCell ref="B441:B442"/>
    <mergeCell ref="B444:B445"/>
    <mergeCell ref="B449:B450"/>
    <mergeCell ref="B451:B452"/>
    <mergeCell ref="B453:B454"/>
    <mergeCell ref="B455:B457"/>
    <mergeCell ref="B458:B459"/>
    <mergeCell ref="B460:B461"/>
    <mergeCell ref="B462:B463"/>
    <mergeCell ref="B466:B467"/>
    <mergeCell ref="B468:B470"/>
    <mergeCell ref="B471:B472"/>
    <mergeCell ref="B474:B476"/>
    <mergeCell ref="B477:B478"/>
    <mergeCell ref="B481:B482"/>
    <mergeCell ref="B484:B485"/>
    <mergeCell ref="B486:B487"/>
    <mergeCell ref="B500:B501"/>
    <mergeCell ref="B503:B504"/>
    <mergeCell ref="B505:B506"/>
    <mergeCell ref="B507:B508"/>
    <mergeCell ref="B509:B510"/>
    <mergeCell ref="B511:B512"/>
    <mergeCell ref="B513:B514"/>
    <mergeCell ref="B515:B516"/>
    <mergeCell ref="B523:B524"/>
    <mergeCell ref="B525:B526"/>
    <mergeCell ref="B533:B535"/>
    <mergeCell ref="B536:B537"/>
    <mergeCell ref="B540:B541"/>
    <mergeCell ref="B542:B543"/>
    <mergeCell ref="B554:B555"/>
    <mergeCell ref="B556:B557"/>
    <mergeCell ref="B559:B560"/>
    <mergeCell ref="B561:B563"/>
    <mergeCell ref="B564:B565"/>
    <mergeCell ref="B566:B567"/>
    <mergeCell ref="B568:B569"/>
    <mergeCell ref="B577:B578"/>
    <mergeCell ref="B579:B580"/>
    <mergeCell ref="B581:B584"/>
    <mergeCell ref="B585:B587"/>
    <mergeCell ref="B591:B592"/>
    <mergeCell ref="B598:B599"/>
    <mergeCell ref="B602:B603"/>
    <mergeCell ref="B606:B607"/>
    <mergeCell ref="B610:B611"/>
    <mergeCell ref="B616:B619"/>
    <mergeCell ref="B622:B624"/>
    <mergeCell ref="B625:B626"/>
    <mergeCell ref="B628:B629"/>
    <mergeCell ref="B632:B634"/>
    <mergeCell ref="B637:B639"/>
    <mergeCell ref="B645:B647"/>
    <mergeCell ref="B648:B649"/>
    <mergeCell ref="B650:B651"/>
    <mergeCell ref="B653:B654"/>
    <mergeCell ref="B661:B662"/>
    <mergeCell ref="B664:B666"/>
    <mergeCell ref="B667:B671"/>
    <mergeCell ref="B672:B673"/>
    <mergeCell ref="B675:B676"/>
    <mergeCell ref="B678:B679"/>
    <mergeCell ref="B706:B707"/>
    <mergeCell ref="B730:B731"/>
    <mergeCell ref="B738:B739"/>
    <mergeCell ref="B740:B742"/>
    <mergeCell ref="B744:B746"/>
    <mergeCell ref="B750:B751"/>
    <mergeCell ref="B768:B769"/>
    <mergeCell ref="B770:B772"/>
    <mergeCell ref="B773:B775"/>
    <mergeCell ref="B782:B783"/>
    <mergeCell ref="B788:B789"/>
    <mergeCell ref="B790:B792"/>
    <mergeCell ref="B793:B794"/>
    <mergeCell ref="B796:B797"/>
    <mergeCell ref="B798:B799"/>
    <mergeCell ref="B802:B803"/>
    <mergeCell ref="B811:B812"/>
    <mergeCell ref="B813:B814"/>
    <mergeCell ref="B820:B821"/>
    <mergeCell ref="B825:B826"/>
    <mergeCell ref="B829:B830"/>
    <mergeCell ref="B835:B836"/>
    <mergeCell ref="B838:B840"/>
    <mergeCell ref="B873:B874"/>
    <mergeCell ref="B875:B876"/>
    <mergeCell ref="B883:B884"/>
    <mergeCell ref="B887:B889"/>
    <mergeCell ref="B890:B891"/>
    <mergeCell ref="B892:B893"/>
    <mergeCell ref="B910:B911"/>
    <mergeCell ref="B913:B915"/>
    <mergeCell ref="B916:B917"/>
    <mergeCell ref="B918:B920"/>
    <mergeCell ref="B921:B923"/>
    <mergeCell ref="B924:B926"/>
    <mergeCell ref="B927:B928"/>
    <mergeCell ref="B929:B930"/>
    <mergeCell ref="B931:B932"/>
    <mergeCell ref="B933:B934"/>
    <mergeCell ref="B936:B937"/>
    <mergeCell ref="B938:B939"/>
    <mergeCell ref="B940:B942"/>
    <mergeCell ref="B943:B944"/>
    <mergeCell ref="B945:B946"/>
    <mergeCell ref="B947:B948"/>
    <mergeCell ref="B965:B966"/>
    <mergeCell ref="B967:B968"/>
    <mergeCell ref="B981:B982"/>
    <mergeCell ref="B985:B986"/>
    <mergeCell ref="B987:B991"/>
    <mergeCell ref="B996:B997"/>
    <mergeCell ref="B998:B999"/>
    <mergeCell ref="B1000:B1001"/>
    <mergeCell ref="B1008:B1009"/>
    <mergeCell ref="B1011:B1012"/>
    <mergeCell ref="B1013:B1014"/>
    <mergeCell ref="B1015:B1016"/>
    <mergeCell ref="B1018:B1020"/>
    <mergeCell ref="B1023:B1026"/>
    <mergeCell ref="B1027:B1028"/>
    <mergeCell ref="B1029:B1030"/>
    <mergeCell ref="B1031:B1032"/>
    <mergeCell ref="B1033:B1034"/>
    <mergeCell ref="B1035:B1036"/>
    <mergeCell ref="B1037:B1038"/>
    <mergeCell ref="B1039:B1040"/>
    <mergeCell ref="B1041:B1042"/>
    <mergeCell ref="B1043:B1044"/>
    <mergeCell ref="B1046:B1047"/>
    <mergeCell ref="B1048:B1049"/>
    <mergeCell ref="B1050:B1051"/>
    <mergeCell ref="B1052:B1053"/>
    <mergeCell ref="B1054:B1057"/>
    <mergeCell ref="B1058:B1059"/>
    <mergeCell ref="B1060:B1061"/>
    <mergeCell ref="B1063:B1066"/>
    <mergeCell ref="B1067:B1068"/>
    <mergeCell ref="B1070:B1073"/>
    <mergeCell ref="B1074:B1077"/>
    <mergeCell ref="B1082:B1084"/>
    <mergeCell ref="B1085:B1086"/>
    <mergeCell ref="B1091:B1092"/>
    <mergeCell ref="B1093:B1095"/>
    <mergeCell ref="B1098:B1099"/>
    <mergeCell ref="B1100:B1101"/>
    <mergeCell ref="B1112:B1114"/>
    <mergeCell ref="B1115:B1116"/>
    <mergeCell ref="B1121:B1122"/>
    <mergeCell ref="B1123:B1124"/>
    <mergeCell ref="B1125:B1127"/>
    <mergeCell ref="B1129:B1130"/>
    <mergeCell ref="B1137:B1138"/>
    <mergeCell ref="B1140:B1142"/>
    <mergeCell ref="B1143:B1149"/>
    <mergeCell ref="B1150:B1151"/>
    <mergeCell ref="B1152:B1153"/>
    <mergeCell ref="B1154:B1155"/>
    <mergeCell ref="B1156:B1157"/>
    <mergeCell ref="B1158:B1163"/>
    <mergeCell ref="B1165:B1168"/>
    <mergeCell ref="B1173:B1174"/>
    <mergeCell ref="B1175:B1176"/>
    <mergeCell ref="B1177:B1178"/>
    <mergeCell ref="C23:C28"/>
    <mergeCell ref="C29:C35"/>
    <mergeCell ref="C36:C38"/>
    <mergeCell ref="C39:C40"/>
    <mergeCell ref="C41:C42"/>
    <mergeCell ref="C45:C46"/>
    <mergeCell ref="C48:C49"/>
    <mergeCell ref="C52:C53"/>
    <mergeCell ref="C54:C56"/>
    <mergeCell ref="C58:C59"/>
    <mergeCell ref="C60:C61"/>
    <mergeCell ref="C62:C63"/>
    <mergeCell ref="C64:C65"/>
    <mergeCell ref="C66:C67"/>
    <mergeCell ref="C69:C70"/>
    <mergeCell ref="C71:C72"/>
    <mergeCell ref="C73:C74"/>
    <mergeCell ref="C78:C79"/>
    <mergeCell ref="C80:C81"/>
    <mergeCell ref="C82:C83"/>
    <mergeCell ref="C86:C87"/>
    <mergeCell ref="C90:C91"/>
    <mergeCell ref="C92:C93"/>
    <mergeCell ref="C94:C95"/>
    <mergeCell ref="C101:C102"/>
    <mergeCell ref="C103:C104"/>
    <mergeCell ref="C105:C107"/>
    <mergeCell ref="C110:C112"/>
    <mergeCell ref="C113:C114"/>
    <mergeCell ref="C117:C119"/>
    <mergeCell ref="C120:C121"/>
    <mergeCell ref="C122:C123"/>
    <mergeCell ref="C124:C125"/>
    <mergeCell ref="C126:C127"/>
    <mergeCell ref="C129:C131"/>
    <mergeCell ref="C134:C135"/>
    <mergeCell ref="C140:C143"/>
    <mergeCell ref="C146:C149"/>
    <mergeCell ref="C177:C178"/>
    <mergeCell ref="C179:C181"/>
    <mergeCell ref="C182:C183"/>
    <mergeCell ref="C190:C191"/>
    <mergeCell ref="C194:C195"/>
    <mergeCell ref="C196:C197"/>
    <mergeCell ref="C201:C202"/>
    <mergeCell ref="C206:C208"/>
    <mergeCell ref="C220:C221"/>
    <mergeCell ref="C229:C230"/>
    <mergeCell ref="C236:C239"/>
    <mergeCell ref="C240:C242"/>
    <mergeCell ref="C246:C247"/>
    <mergeCell ref="C248:C249"/>
    <mergeCell ref="C250:C251"/>
    <mergeCell ref="C253:C254"/>
    <mergeCell ref="C256:C257"/>
    <mergeCell ref="C259:C260"/>
    <mergeCell ref="C261:C262"/>
    <mergeCell ref="C270:C271"/>
    <mergeCell ref="C285:C287"/>
    <mergeCell ref="C294:C295"/>
    <mergeCell ref="C296:C297"/>
    <mergeCell ref="C299:C300"/>
    <mergeCell ref="C301:C302"/>
    <mergeCell ref="C303:C305"/>
    <mergeCell ref="C318:C319"/>
    <mergeCell ref="C324:C325"/>
    <mergeCell ref="C330:C331"/>
    <mergeCell ref="C333:C334"/>
    <mergeCell ref="C339:C340"/>
    <mergeCell ref="C341:C342"/>
    <mergeCell ref="C345:C346"/>
    <mergeCell ref="C347:C350"/>
    <mergeCell ref="C351:C352"/>
    <mergeCell ref="C354:C355"/>
    <mergeCell ref="C356:C357"/>
    <mergeCell ref="C358:C359"/>
    <mergeCell ref="C364:C365"/>
    <mergeCell ref="C382:C383"/>
    <mergeCell ref="C384:C385"/>
    <mergeCell ref="C390:C391"/>
    <mergeCell ref="C398:C399"/>
    <mergeCell ref="C400:C401"/>
    <mergeCell ref="C402:C403"/>
    <mergeCell ref="C405:C407"/>
    <mergeCell ref="C410:C412"/>
    <mergeCell ref="C413:C415"/>
    <mergeCell ref="C420:C421"/>
    <mergeCell ref="C439:C440"/>
    <mergeCell ref="C441:C442"/>
    <mergeCell ref="C444:C445"/>
    <mergeCell ref="C449:C450"/>
    <mergeCell ref="C451:C452"/>
    <mergeCell ref="C453:C454"/>
    <mergeCell ref="C455:C457"/>
    <mergeCell ref="C458:C459"/>
    <mergeCell ref="C460:C461"/>
    <mergeCell ref="C462:C463"/>
    <mergeCell ref="C466:C467"/>
    <mergeCell ref="C468:C470"/>
    <mergeCell ref="C471:C472"/>
    <mergeCell ref="C474:C476"/>
    <mergeCell ref="C477:C478"/>
    <mergeCell ref="C481:C482"/>
    <mergeCell ref="C484:C485"/>
    <mergeCell ref="C486:C487"/>
    <mergeCell ref="C500:C501"/>
    <mergeCell ref="C503:C504"/>
    <mergeCell ref="C505:C506"/>
    <mergeCell ref="C507:C508"/>
    <mergeCell ref="C509:C510"/>
    <mergeCell ref="C511:C512"/>
    <mergeCell ref="C513:C514"/>
    <mergeCell ref="C515:C516"/>
    <mergeCell ref="C523:C524"/>
    <mergeCell ref="C525:C526"/>
    <mergeCell ref="C533:C535"/>
    <mergeCell ref="C536:C537"/>
    <mergeCell ref="C540:C541"/>
    <mergeCell ref="C542:C543"/>
    <mergeCell ref="C554:C555"/>
    <mergeCell ref="C556:C557"/>
    <mergeCell ref="C559:C560"/>
    <mergeCell ref="C561:C563"/>
    <mergeCell ref="C564:C565"/>
    <mergeCell ref="C566:C567"/>
    <mergeCell ref="C568:C569"/>
    <mergeCell ref="C577:C578"/>
    <mergeCell ref="C579:C580"/>
    <mergeCell ref="C581:C584"/>
    <mergeCell ref="C585:C587"/>
    <mergeCell ref="C591:C592"/>
    <mergeCell ref="C598:C599"/>
    <mergeCell ref="C602:C603"/>
    <mergeCell ref="C606:C607"/>
    <mergeCell ref="C610:C611"/>
    <mergeCell ref="C616:C619"/>
    <mergeCell ref="C622:C624"/>
    <mergeCell ref="C625:C626"/>
    <mergeCell ref="C628:C629"/>
    <mergeCell ref="C632:C634"/>
    <mergeCell ref="C637:C639"/>
    <mergeCell ref="C645:C647"/>
    <mergeCell ref="C648:C649"/>
    <mergeCell ref="C650:C651"/>
    <mergeCell ref="C653:C654"/>
    <mergeCell ref="C661:C662"/>
    <mergeCell ref="C664:C666"/>
    <mergeCell ref="C667:C671"/>
    <mergeCell ref="C672:C673"/>
    <mergeCell ref="C675:C676"/>
    <mergeCell ref="C678:C679"/>
    <mergeCell ref="C706:C707"/>
    <mergeCell ref="C730:C731"/>
    <mergeCell ref="C738:C739"/>
    <mergeCell ref="C740:C742"/>
    <mergeCell ref="C744:C746"/>
    <mergeCell ref="C750:C751"/>
    <mergeCell ref="C768:C769"/>
    <mergeCell ref="C770:C772"/>
    <mergeCell ref="C773:C775"/>
    <mergeCell ref="C782:C783"/>
    <mergeCell ref="C788:C789"/>
    <mergeCell ref="C790:C792"/>
    <mergeCell ref="C793:C794"/>
    <mergeCell ref="C796:C797"/>
    <mergeCell ref="C798:C799"/>
    <mergeCell ref="C802:C803"/>
    <mergeCell ref="C811:C812"/>
    <mergeCell ref="C813:C814"/>
    <mergeCell ref="C820:C821"/>
    <mergeCell ref="C825:C826"/>
    <mergeCell ref="C829:C830"/>
    <mergeCell ref="C835:C836"/>
    <mergeCell ref="C838:C840"/>
    <mergeCell ref="C873:C874"/>
    <mergeCell ref="C875:C876"/>
    <mergeCell ref="C883:C884"/>
    <mergeCell ref="C887:C889"/>
    <mergeCell ref="C890:C891"/>
    <mergeCell ref="C892:C893"/>
    <mergeCell ref="C910:C911"/>
    <mergeCell ref="C913:C915"/>
    <mergeCell ref="C916:C917"/>
    <mergeCell ref="C918:C920"/>
    <mergeCell ref="C921:C923"/>
    <mergeCell ref="C924:C926"/>
    <mergeCell ref="C927:C928"/>
    <mergeCell ref="C929:C930"/>
    <mergeCell ref="C931:C932"/>
    <mergeCell ref="C933:C934"/>
    <mergeCell ref="C936:C937"/>
    <mergeCell ref="C938:C939"/>
    <mergeCell ref="C940:C942"/>
    <mergeCell ref="C943:C944"/>
    <mergeCell ref="C945:C946"/>
    <mergeCell ref="C947:C948"/>
    <mergeCell ref="C965:C966"/>
    <mergeCell ref="C967:C968"/>
    <mergeCell ref="C981:C982"/>
    <mergeCell ref="C985:C986"/>
    <mergeCell ref="C987:C991"/>
    <mergeCell ref="C996:C997"/>
    <mergeCell ref="C998:C999"/>
    <mergeCell ref="C1000:C1001"/>
    <mergeCell ref="C1008:C1009"/>
    <mergeCell ref="C1011:C1012"/>
    <mergeCell ref="C1013:C1014"/>
    <mergeCell ref="C1015:C1016"/>
    <mergeCell ref="C1018:C1020"/>
    <mergeCell ref="C1023:C1026"/>
    <mergeCell ref="C1027:C1028"/>
    <mergeCell ref="C1029:C1030"/>
    <mergeCell ref="C1031:C1032"/>
    <mergeCell ref="C1033:C1034"/>
    <mergeCell ref="C1035:C1036"/>
    <mergeCell ref="C1037:C1038"/>
    <mergeCell ref="C1039:C1040"/>
    <mergeCell ref="C1041:C1042"/>
    <mergeCell ref="C1043:C1044"/>
    <mergeCell ref="C1046:C1047"/>
    <mergeCell ref="C1048:C1049"/>
    <mergeCell ref="C1050:C1051"/>
    <mergeCell ref="C1052:C1053"/>
    <mergeCell ref="C1054:C1057"/>
    <mergeCell ref="C1058:C1059"/>
    <mergeCell ref="C1060:C1061"/>
    <mergeCell ref="C1063:C1066"/>
    <mergeCell ref="C1067:C1068"/>
    <mergeCell ref="C1070:C1073"/>
    <mergeCell ref="C1074:C1077"/>
    <mergeCell ref="C1082:C1084"/>
    <mergeCell ref="C1085:C1086"/>
    <mergeCell ref="C1091:C1092"/>
    <mergeCell ref="C1093:C1095"/>
    <mergeCell ref="C1098:C1099"/>
    <mergeCell ref="C1100:C1101"/>
    <mergeCell ref="C1112:C1114"/>
    <mergeCell ref="C1115:C1116"/>
    <mergeCell ref="C1121:C1122"/>
    <mergeCell ref="C1123:C1124"/>
    <mergeCell ref="C1125:C1127"/>
    <mergeCell ref="C1129:C1130"/>
    <mergeCell ref="C1137:C1138"/>
    <mergeCell ref="C1140:C1142"/>
    <mergeCell ref="C1143:C1149"/>
    <mergeCell ref="C1150:C1151"/>
    <mergeCell ref="C1152:C1153"/>
    <mergeCell ref="C1154:C1155"/>
    <mergeCell ref="C1156:C1157"/>
    <mergeCell ref="C1158:C1163"/>
    <mergeCell ref="C1165:C1168"/>
    <mergeCell ref="C1173:C1174"/>
    <mergeCell ref="C1175:C1176"/>
    <mergeCell ref="C1177:C1178"/>
    <mergeCell ref="D24:D25"/>
    <mergeCell ref="D26:D28"/>
    <mergeCell ref="D30:D31"/>
    <mergeCell ref="D32:D35"/>
    <mergeCell ref="D36:D37"/>
    <mergeCell ref="D39:D40"/>
    <mergeCell ref="D41:D42"/>
    <mergeCell ref="D45:D46"/>
    <mergeCell ref="D54:D56"/>
    <mergeCell ref="D58:D59"/>
    <mergeCell ref="D60:D61"/>
    <mergeCell ref="D62:D63"/>
    <mergeCell ref="D64:D65"/>
    <mergeCell ref="D66:D67"/>
    <mergeCell ref="D69:D70"/>
    <mergeCell ref="D71:D72"/>
    <mergeCell ref="D73:D74"/>
    <mergeCell ref="D78:D79"/>
    <mergeCell ref="D80:D81"/>
    <mergeCell ref="D82:D83"/>
    <mergeCell ref="D86:D87"/>
    <mergeCell ref="D90:D91"/>
    <mergeCell ref="D92:D93"/>
    <mergeCell ref="D94:D95"/>
    <mergeCell ref="D101:D102"/>
    <mergeCell ref="D103:D104"/>
    <mergeCell ref="D105:D107"/>
    <mergeCell ref="D110:D112"/>
    <mergeCell ref="D113:D114"/>
    <mergeCell ref="D117:D119"/>
    <mergeCell ref="D120:D121"/>
    <mergeCell ref="D122:D123"/>
    <mergeCell ref="D124:D125"/>
    <mergeCell ref="D126:D127"/>
    <mergeCell ref="D129:D131"/>
    <mergeCell ref="D134:D135"/>
    <mergeCell ref="D140:D143"/>
    <mergeCell ref="D146:D149"/>
    <mergeCell ref="D177:D178"/>
    <mergeCell ref="D179:D181"/>
    <mergeCell ref="D182:D183"/>
    <mergeCell ref="D190:D191"/>
    <mergeCell ref="D194:D195"/>
    <mergeCell ref="D196:D197"/>
    <mergeCell ref="D201:D202"/>
    <mergeCell ref="D206:D208"/>
    <mergeCell ref="D220:D221"/>
    <mergeCell ref="D229:D230"/>
    <mergeCell ref="D236:D239"/>
    <mergeCell ref="D240:D242"/>
    <mergeCell ref="D246:D247"/>
    <mergeCell ref="D248:D249"/>
    <mergeCell ref="D250:D251"/>
    <mergeCell ref="D253:D254"/>
    <mergeCell ref="D256:D257"/>
    <mergeCell ref="D259:D260"/>
    <mergeCell ref="D270:D271"/>
    <mergeCell ref="D285:D287"/>
    <mergeCell ref="D296:D297"/>
    <mergeCell ref="D299:D300"/>
    <mergeCell ref="D318:D319"/>
    <mergeCell ref="D324:D325"/>
    <mergeCell ref="D333:D334"/>
    <mergeCell ref="D339:D340"/>
    <mergeCell ref="D341:D342"/>
    <mergeCell ref="D345:D346"/>
    <mergeCell ref="D347:D350"/>
    <mergeCell ref="D351:D352"/>
    <mergeCell ref="D354:D355"/>
    <mergeCell ref="D356:D357"/>
    <mergeCell ref="D358:D359"/>
    <mergeCell ref="D364:D365"/>
    <mergeCell ref="D382:D383"/>
    <mergeCell ref="D384:D385"/>
    <mergeCell ref="D390:D391"/>
    <mergeCell ref="D398:D399"/>
    <mergeCell ref="D400:D401"/>
    <mergeCell ref="D402:D403"/>
    <mergeCell ref="D405:D407"/>
    <mergeCell ref="D410:D412"/>
    <mergeCell ref="D413:D415"/>
    <mergeCell ref="D420:D421"/>
    <mergeCell ref="D439:D440"/>
    <mergeCell ref="D441:D442"/>
    <mergeCell ref="D444:D445"/>
    <mergeCell ref="D449:D450"/>
    <mergeCell ref="D451:D452"/>
    <mergeCell ref="D453:D454"/>
    <mergeCell ref="D455:D457"/>
    <mergeCell ref="D458:D459"/>
    <mergeCell ref="D460:D461"/>
    <mergeCell ref="D462:D463"/>
    <mergeCell ref="D466:D467"/>
    <mergeCell ref="D468:D470"/>
    <mergeCell ref="D471:D472"/>
    <mergeCell ref="D474:D476"/>
    <mergeCell ref="D477:D478"/>
    <mergeCell ref="D481:D482"/>
    <mergeCell ref="D484:D485"/>
    <mergeCell ref="D486:D487"/>
    <mergeCell ref="D500:D501"/>
    <mergeCell ref="D503:D504"/>
    <mergeCell ref="D505:D506"/>
    <mergeCell ref="D507:D508"/>
    <mergeCell ref="D509:D510"/>
    <mergeCell ref="D511:D512"/>
    <mergeCell ref="D513:D514"/>
    <mergeCell ref="D515:D516"/>
    <mergeCell ref="D523:D524"/>
    <mergeCell ref="D525:D526"/>
    <mergeCell ref="D533:D535"/>
    <mergeCell ref="D536:D537"/>
    <mergeCell ref="D540:D541"/>
    <mergeCell ref="D542:D543"/>
    <mergeCell ref="D554:D555"/>
    <mergeCell ref="D556:D557"/>
    <mergeCell ref="D559:D560"/>
    <mergeCell ref="D561:D563"/>
    <mergeCell ref="D564:D565"/>
    <mergeCell ref="D566:D567"/>
    <mergeCell ref="D568:D569"/>
    <mergeCell ref="D577:D578"/>
    <mergeCell ref="D579:D580"/>
    <mergeCell ref="D581:D584"/>
    <mergeCell ref="D585:D587"/>
    <mergeCell ref="D591:D592"/>
    <mergeCell ref="D598:D599"/>
    <mergeCell ref="D602:D603"/>
    <mergeCell ref="D606:D607"/>
    <mergeCell ref="D610:D611"/>
    <mergeCell ref="D616:D617"/>
    <mergeCell ref="D618:D619"/>
    <mergeCell ref="D622:D624"/>
    <mergeCell ref="D625:D626"/>
    <mergeCell ref="D628:D629"/>
    <mergeCell ref="D632:D634"/>
    <mergeCell ref="D637:D639"/>
    <mergeCell ref="D645:D647"/>
    <mergeCell ref="D648:D649"/>
    <mergeCell ref="D650:D651"/>
    <mergeCell ref="D653:D654"/>
    <mergeCell ref="D661:D662"/>
    <mergeCell ref="D664:D666"/>
    <mergeCell ref="D667:D671"/>
    <mergeCell ref="D672:D673"/>
    <mergeCell ref="D675:D676"/>
    <mergeCell ref="D678:D679"/>
    <mergeCell ref="D730:D731"/>
    <mergeCell ref="D738:D739"/>
    <mergeCell ref="D740:D742"/>
    <mergeCell ref="D744:D746"/>
    <mergeCell ref="D750:D751"/>
    <mergeCell ref="D768:D769"/>
    <mergeCell ref="D770:D772"/>
    <mergeCell ref="D773:D775"/>
    <mergeCell ref="D782:D783"/>
    <mergeCell ref="D788:D789"/>
    <mergeCell ref="D796:D797"/>
    <mergeCell ref="D798:D799"/>
    <mergeCell ref="D802:D803"/>
    <mergeCell ref="D811:D812"/>
    <mergeCell ref="D813:D814"/>
    <mergeCell ref="D820:D821"/>
    <mergeCell ref="D825:D826"/>
    <mergeCell ref="D829:D830"/>
    <mergeCell ref="D835:D836"/>
    <mergeCell ref="D838:D840"/>
    <mergeCell ref="D873:D874"/>
    <mergeCell ref="D875:D876"/>
    <mergeCell ref="D883:D884"/>
    <mergeCell ref="D887:D889"/>
    <mergeCell ref="D890:D891"/>
    <mergeCell ref="D892:D893"/>
    <mergeCell ref="D910:D911"/>
    <mergeCell ref="D913:D915"/>
    <mergeCell ref="D916:D917"/>
    <mergeCell ref="D918:D920"/>
    <mergeCell ref="D921:D923"/>
    <mergeCell ref="D924:D926"/>
    <mergeCell ref="D927:D928"/>
    <mergeCell ref="D929:D930"/>
    <mergeCell ref="D931:D932"/>
    <mergeCell ref="D933:D934"/>
    <mergeCell ref="D936:D937"/>
    <mergeCell ref="D938:D939"/>
    <mergeCell ref="D940:D942"/>
    <mergeCell ref="D943:D944"/>
    <mergeCell ref="D945:D946"/>
    <mergeCell ref="D947:D948"/>
    <mergeCell ref="D965:D966"/>
    <mergeCell ref="D967:D968"/>
    <mergeCell ref="D981:D982"/>
    <mergeCell ref="D985:D986"/>
    <mergeCell ref="D987:D991"/>
    <mergeCell ref="D996:D997"/>
    <mergeCell ref="D998:D999"/>
    <mergeCell ref="D1000:D1001"/>
    <mergeCell ref="D1008:D1009"/>
    <mergeCell ref="D1011:D1012"/>
    <mergeCell ref="D1013:D1014"/>
    <mergeCell ref="D1015:D1016"/>
    <mergeCell ref="D1018:D1019"/>
    <mergeCell ref="D1023:D1024"/>
    <mergeCell ref="D1025:D1026"/>
    <mergeCell ref="D1027:D1028"/>
    <mergeCell ref="D1029:D1030"/>
    <mergeCell ref="D1031:D1032"/>
    <mergeCell ref="D1033:D1034"/>
    <mergeCell ref="D1035:D1036"/>
    <mergeCell ref="D1037:D1038"/>
    <mergeCell ref="D1039:D1040"/>
    <mergeCell ref="D1041:D1042"/>
    <mergeCell ref="D1043:D1044"/>
    <mergeCell ref="D1046:D1047"/>
    <mergeCell ref="D1048:D1049"/>
    <mergeCell ref="D1050:D1051"/>
    <mergeCell ref="D1052:D1053"/>
    <mergeCell ref="D1054:D1055"/>
    <mergeCell ref="D1056:D1057"/>
    <mergeCell ref="D1058:D1059"/>
    <mergeCell ref="D1060:D1061"/>
    <mergeCell ref="D1063:D1066"/>
    <mergeCell ref="D1067:D1068"/>
    <mergeCell ref="D1070:D1073"/>
    <mergeCell ref="D1074:D1077"/>
    <mergeCell ref="D1082:D1084"/>
    <mergeCell ref="D1085:D1086"/>
    <mergeCell ref="D1091:D1092"/>
    <mergeCell ref="D1093:D1095"/>
    <mergeCell ref="D1098:D1099"/>
    <mergeCell ref="D1100:D1101"/>
    <mergeCell ref="D1112:D1114"/>
    <mergeCell ref="D1115:D1116"/>
    <mergeCell ref="D1121:D1122"/>
    <mergeCell ref="D1123:D1124"/>
    <mergeCell ref="D1125:D1127"/>
    <mergeCell ref="D1129:D1130"/>
    <mergeCell ref="D1137:D1138"/>
    <mergeCell ref="D1140:D1142"/>
    <mergeCell ref="D1143:D1149"/>
    <mergeCell ref="D1150:D1151"/>
    <mergeCell ref="D1152:D1153"/>
    <mergeCell ref="D1154:D1155"/>
    <mergeCell ref="D1156:D1157"/>
    <mergeCell ref="D1158:D1163"/>
    <mergeCell ref="D1165:D1168"/>
    <mergeCell ref="D1173:D1174"/>
    <mergeCell ref="D1175:D1176"/>
    <mergeCell ref="D1177:D1178"/>
    <mergeCell ref="F413:F414"/>
    <mergeCell ref="G23:G28"/>
    <mergeCell ref="G29:G35"/>
    <mergeCell ref="G36:G38"/>
    <mergeCell ref="G39:G40"/>
    <mergeCell ref="G41:G42"/>
    <mergeCell ref="G45:G46"/>
    <mergeCell ref="G48:G49"/>
    <mergeCell ref="G54:G56"/>
    <mergeCell ref="G58:G59"/>
    <mergeCell ref="G60:G61"/>
    <mergeCell ref="G62:G63"/>
    <mergeCell ref="G64:G65"/>
    <mergeCell ref="G66:G67"/>
    <mergeCell ref="G69:G70"/>
    <mergeCell ref="G71:G72"/>
    <mergeCell ref="G73:G74"/>
    <mergeCell ref="G78:G79"/>
    <mergeCell ref="G80:G81"/>
    <mergeCell ref="G82:G83"/>
    <mergeCell ref="G86:G87"/>
    <mergeCell ref="G90:G91"/>
    <mergeCell ref="G92:G93"/>
    <mergeCell ref="G94:G95"/>
    <mergeCell ref="G101:G102"/>
    <mergeCell ref="G103:G104"/>
    <mergeCell ref="G105:G107"/>
    <mergeCell ref="G110:G112"/>
    <mergeCell ref="G113:G114"/>
    <mergeCell ref="G117:G119"/>
    <mergeCell ref="G120:G121"/>
    <mergeCell ref="G122:G123"/>
    <mergeCell ref="G124:G125"/>
    <mergeCell ref="G126:G127"/>
    <mergeCell ref="G129:G131"/>
    <mergeCell ref="G134:G135"/>
    <mergeCell ref="G140:G143"/>
    <mergeCell ref="G146:G149"/>
    <mergeCell ref="G177:G178"/>
    <mergeCell ref="G179:G181"/>
    <mergeCell ref="G182:G183"/>
    <mergeCell ref="G190:G191"/>
    <mergeCell ref="G194:G195"/>
    <mergeCell ref="G196:G197"/>
    <mergeCell ref="G201:G202"/>
    <mergeCell ref="G206:G208"/>
    <mergeCell ref="G220:G221"/>
    <mergeCell ref="G229:G230"/>
    <mergeCell ref="G236:G239"/>
    <mergeCell ref="G240:G242"/>
    <mergeCell ref="G246:G247"/>
    <mergeCell ref="G248:G249"/>
    <mergeCell ref="G250:G251"/>
    <mergeCell ref="G253:G254"/>
    <mergeCell ref="G256:G257"/>
    <mergeCell ref="G259:G260"/>
    <mergeCell ref="G261:G262"/>
    <mergeCell ref="G270:G271"/>
    <mergeCell ref="G285:G287"/>
    <mergeCell ref="G294:G295"/>
    <mergeCell ref="G296:G297"/>
    <mergeCell ref="G299:G300"/>
    <mergeCell ref="G301:G302"/>
    <mergeCell ref="G303:G305"/>
    <mergeCell ref="G318:G319"/>
    <mergeCell ref="G324:G325"/>
    <mergeCell ref="G330:G331"/>
    <mergeCell ref="G333:G334"/>
    <mergeCell ref="G339:G340"/>
    <mergeCell ref="G341:G342"/>
    <mergeCell ref="G345:G346"/>
    <mergeCell ref="G347:G350"/>
    <mergeCell ref="G351:G352"/>
    <mergeCell ref="G354:G355"/>
    <mergeCell ref="G356:G357"/>
    <mergeCell ref="G358:G359"/>
    <mergeCell ref="G364:G365"/>
    <mergeCell ref="G382:G383"/>
    <mergeCell ref="G384:G385"/>
    <mergeCell ref="G390:G391"/>
    <mergeCell ref="G398:G399"/>
    <mergeCell ref="G400:G401"/>
    <mergeCell ref="G402:G403"/>
    <mergeCell ref="G405:G407"/>
    <mergeCell ref="G410:G412"/>
    <mergeCell ref="G413:G415"/>
    <mergeCell ref="G420:G421"/>
    <mergeCell ref="G439:G440"/>
    <mergeCell ref="G441:G442"/>
    <mergeCell ref="G444:G445"/>
    <mergeCell ref="G449:G450"/>
    <mergeCell ref="G451:G452"/>
    <mergeCell ref="G453:G454"/>
    <mergeCell ref="G455:G457"/>
    <mergeCell ref="G458:G459"/>
    <mergeCell ref="G460:G461"/>
    <mergeCell ref="G462:G463"/>
    <mergeCell ref="G466:G467"/>
    <mergeCell ref="G468:G470"/>
    <mergeCell ref="G471:G472"/>
    <mergeCell ref="G474:G476"/>
    <mergeCell ref="G477:G478"/>
    <mergeCell ref="G481:G482"/>
    <mergeCell ref="G484:G485"/>
    <mergeCell ref="G486:G487"/>
    <mergeCell ref="G500:G501"/>
    <mergeCell ref="G503:G504"/>
    <mergeCell ref="G505:G506"/>
    <mergeCell ref="G507:G508"/>
    <mergeCell ref="G509:G510"/>
    <mergeCell ref="G511:G512"/>
    <mergeCell ref="G513:G514"/>
    <mergeCell ref="G515:G516"/>
    <mergeCell ref="G523:G524"/>
    <mergeCell ref="G525:G526"/>
    <mergeCell ref="G533:G535"/>
    <mergeCell ref="G536:G537"/>
    <mergeCell ref="G540:G541"/>
    <mergeCell ref="G542:G543"/>
    <mergeCell ref="G554:G555"/>
    <mergeCell ref="G556:G557"/>
    <mergeCell ref="G559:G560"/>
    <mergeCell ref="G561:G563"/>
    <mergeCell ref="G564:G565"/>
    <mergeCell ref="G566:G567"/>
    <mergeCell ref="G568:G569"/>
    <mergeCell ref="G577:G578"/>
    <mergeCell ref="G579:G580"/>
    <mergeCell ref="G581:G584"/>
    <mergeCell ref="G585:G587"/>
    <mergeCell ref="G591:G592"/>
    <mergeCell ref="G598:G599"/>
    <mergeCell ref="G602:G603"/>
    <mergeCell ref="G606:G607"/>
    <mergeCell ref="G610:G611"/>
    <mergeCell ref="G616:G619"/>
    <mergeCell ref="G622:G624"/>
    <mergeCell ref="G625:G626"/>
    <mergeCell ref="G628:G629"/>
    <mergeCell ref="G632:G634"/>
    <mergeCell ref="G637:G639"/>
    <mergeCell ref="G645:G647"/>
    <mergeCell ref="G648:G649"/>
    <mergeCell ref="G650:G651"/>
    <mergeCell ref="G653:G654"/>
    <mergeCell ref="G661:G662"/>
    <mergeCell ref="G664:G666"/>
    <mergeCell ref="G667:G671"/>
    <mergeCell ref="G672:G673"/>
    <mergeCell ref="G675:G676"/>
    <mergeCell ref="G678:G679"/>
    <mergeCell ref="G706:G707"/>
    <mergeCell ref="G730:G731"/>
    <mergeCell ref="G738:G739"/>
    <mergeCell ref="G740:G742"/>
    <mergeCell ref="G744:G746"/>
    <mergeCell ref="G750:G751"/>
    <mergeCell ref="G768:G769"/>
    <mergeCell ref="G770:G772"/>
    <mergeCell ref="G773:G775"/>
    <mergeCell ref="G782:G783"/>
    <mergeCell ref="G788:G789"/>
    <mergeCell ref="G790:G792"/>
    <mergeCell ref="G793:G794"/>
    <mergeCell ref="G796:G797"/>
    <mergeCell ref="G798:G799"/>
    <mergeCell ref="G802:G803"/>
    <mergeCell ref="G811:G812"/>
    <mergeCell ref="G813:G814"/>
    <mergeCell ref="G820:G821"/>
    <mergeCell ref="G825:G826"/>
    <mergeCell ref="G829:G830"/>
    <mergeCell ref="G835:G836"/>
    <mergeCell ref="G838:G840"/>
    <mergeCell ref="G873:G874"/>
    <mergeCell ref="G875:G876"/>
    <mergeCell ref="G883:G884"/>
    <mergeCell ref="G887:G889"/>
    <mergeCell ref="G890:G891"/>
    <mergeCell ref="G892:G893"/>
    <mergeCell ref="G910:G911"/>
    <mergeCell ref="G913:G915"/>
    <mergeCell ref="G916:G917"/>
    <mergeCell ref="G918:G920"/>
    <mergeCell ref="G921:G923"/>
    <mergeCell ref="G924:G926"/>
    <mergeCell ref="G927:G928"/>
    <mergeCell ref="G929:G930"/>
    <mergeCell ref="G931:G932"/>
    <mergeCell ref="G933:G934"/>
    <mergeCell ref="G936:G937"/>
    <mergeCell ref="G938:G939"/>
    <mergeCell ref="G940:G942"/>
    <mergeCell ref="G943:G944"/>
    <mergeCell ref="G945:G946"/>
    <mergeCell ref="G947:G948"/>
    <mergeCell ref="G965:G966"/>
    <mergeCell ref="G967:G968"/>
    <mergeCell ref="G981:G982"/>
    <mergeCell ref="G985:G986"/>
    <mergeCell ref="G987:G991"/>
    <mergeCell ref="G996:G997"/>
    <mergeCell ref="G998:G999"/>
    <mergeCell ref="G1000:G1001"/>
    <mergeCell ref="G1008:G1009"/>
    <mergeCell ref="G1011:G1012"/>
    <mergeCell ref="G1013:G1014"/>
    <mergeCell ref="G1015:G1016"/>
    <mergeCell ref="G1018:G1020"/>
    <mergeCell ref="G1023:G1026"/>
    <mergeCell ref="G1027:G1028"/>
    <mergeCell ref="G1029:G1030"/>
    <mergeCell ref="G1031:G1032"/>
    <mergeCell ref="G1033:G1034"/>
    <mergeCell ref="G1035:G1036"/>
    <mergeCell ref="G1037:G1038"/>
    <mergeCell ref="G1039:G1040"/>
    <mergeCell ref="G1041:G1042"/>
    <mergeCell ref="G1043:G1044"/>
    <mergeCell ref="G1046:G1047"/>
    <mergeCell ref="G1048:G1049"/>
    <mergeCell ref="G1050:G1051"/>
    <mergeCell ref="G1052:G1053"/>
    <mergeCell ref="G1054:G1057"/>
    <mergeCell ref="G1058:G1059"/>
    <mergeCell ref="G1060:G1061"/>
    <mergeCell ref="G1063:G1066"/>
    <mergeCell ref="G1067:G1068"/>
    <mergeCell ref="G1070:G1073"/>
    <mergeCell ref="G1074:G1077"/>
    <mergeCell ref="G1082:G1084"/>
    <mergeCell ref="G1085:G1086"/>
    <mergeCell ref="G1091:G1092"/>
    <mergeCell ref="G1093:G1095"/>
    <mergeCell ref="G1098:G1099"/>
    <mergeCell ref="G1100:G1101"/>
    <mergeCell ref="G1112:G1114"/>
    <mergeCell ref="G1115:G1116"/>
    <mergeCell ref="G1121:G1122"/>
    <mergeCell ref="G1125:G1127"/>
    <mergeCell ref="G1137:G1138"/>
    <mergeCell ref="G1140:G1142"/>
    <mergeCell ref="G1143:G1149"/>
    <mergeCell ref="G1150:G1151"/>
    <mergeCell ref="G1152:G1153"/>
    <mergeCell ref="G1154:G1155"/>
    <mergeCell ref="G1156:G1157"/>
    <mergeCell ref="G1158:G1163"/>
    <mergeCell ref="G1165:G1168"/>
    <mergeCell ref="G1173:G1174"/>
    <mergeCell ref="G1175:G1176"/>
    <mergeCell ref="G1177:G1178"/>
  </mergeCells>
  <pageMargins left="0.314583333333333" right="0.156944444444444" top="0.432638888888889" bottom="0.275" header="0.298611111111111" footer="0.11805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2022-10-24T02:34:00Z</dcterms:created>
  <dcterms:modified xsi:type="dcterms:W3CDTF">2024-02-07T08:51:37Z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F8B93873917A443FBF11F46FF65EBF4C_13</vt:lpwstr>
  </property>
  <property fmtid="{D5CDD505-2E9C-101B-9397-08002B2CF9AE}" pid="3" name="KSOProductBuildVer">
    <vt:lpwstr>2052-12.1.0.16250</vt:lpwstr>
  </property>
</Properties>
</file>